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mbYer-GM1\Share\Gnumner-2026\ԷԱՃ-2026\3 - Դեղորայք\Արձանագրություններ\"/>
    </mc:Choice>
  </mc:AlternateContent>
  <xr:revisionPtr revIDLastSave="0" documentId="13_ncr:1_{AE2EA47C-3C96-4AC2-8658-E058A5B44C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nayin arajark-" sheetId="5" r:id="rId1"/>
    <sheet name="Gnayin arajark" sheetId="1" r:id="rId2"/>
    <sheet name="դեղ-ռուսերեն" sheetId="3" state="hidden" r:id="rId3"/>
  </sheets>
  <definedNames>
    <definedName name="_xlnm._FilterDatabase" localSheetId="1" hidden="1">'Gnayin arajark'!$A$3:$J$65</definedName>
    <definedName name="_xlnm._FilterDatabase" localSheetId="0" hidden="1">'Gnayin arajark-'!$A$3:$L$152</definedName>
  </definedNames>
  <calcPr calcId="181029"/>
</workbook>
</file>

<file path=xl/calcChain.xml><?xml version="1.0" encoding="utf-8"?>
<calcChain xmlns="http://schemas.openxmlformats.org/spreadsheetml/2006/main">
  <c r="I6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5" i="1"/>
  <c r="G62" i="1"/>
  <c r="G63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6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5" i="1"/>
  <c r="G65" i="1" l="1"/>
</calcChain>
</file>

<file path=xl/sharedStrings.xml><?xml version="1.0" encoding="utf-8"?>
<sst xmlns="http://schemas.openxmlformats.org/spreadsheetml/2006/main" count="1179" uniqueCount="647">
  <si>
    <t>ՀՀ</t>
  </si>
  <si>
    <t>Անվանում</t>
  </si>
  <si>
    <t>Տեխնիկական   բնութագիր</t>
  </si>
  <si>
    <t>Չափման միավոր</t>
  </si>
  <si>
    <t>Քանակ</t>
  </si>
  <si>
    <t xml:space="preserve">հատ
</t>
  </si>
  <si>
    <t xml:space="preserve">էպինեֆրին </t>
  </si>
  <si>
    <t xml:space="preserve">Ամիոդարոն </t>
  </si>
  <si>
    <t xml:space="preserve">ամիոդարոն (ամիոդարոնի հիդրոքլորիդ) լուծույթ ներարկման 50մգ/մլ; (6) ամպուլներ 3մլ </t>
  </si>
  <si>
    <t>Ամոնիակ 10 % 30 մլ</t>
  </si>
  <si>
    <t>Ատրոպին ս տ 0.1% 1մլ</t>
  </si>
  <si>
    <t>Դեքսամեթազոն 4մգ/1մլ</t>
  </si>
  <si>
    <t>Դիկլոֆենակ 25մգ/մլ 3 մլ</t>
  </si>
  <si>
    <t>Դրոտավերին 20 մգ/մլ 2 մլ</t>
  </si>
  <si>
    <t>Կետոպրոֆեն 50մգ/մլ 2մլ</t>
  </si>
  <si>
    <t>Հեպարին 5000 ԱՄ/5մլ</t>
  </si>
  <si>
    <t>Մագնեզիումի սուլֆատ 250մգ/մլ</t>
  </si>
  <si>
    <t>Մետոկլոպրամիդ 5մգ/մլ 2 մլ</t>
  </si>
  <si>
    <t>Մորֆին հ/ք 1% 1.0</t>
  </si>
  <si>
    <t>Նիֆեդիպին 10մգ</t>
  </si>
  <si>
    <t>Պովիդոն յոդ 10%</t>
  </si>
  <si>
    <t>Տրամադոլ 50մգ/մլ 2 մլ</t>
  </si>
  <si>
    <t>Ֆուրոսեմիդ 1% 2մլ</t>
  </si>
  <si>
    <t xml:space="preserve">Ամոնիակ </t>
  </si>
  <si>
    <t xml:space="preserve">մագնեզիումի սուլֆատ լուծույթ ներարկման250մգ/մլ,5մլ ամպուլներ (10) </t>
  </si>
  <si>
    <t xml:space="preserve">Նատրիումի քլորիդ , 0.9% 5մլ </t>
  </si>
  <si>
    <t xml:space="preserve">Նատրիումի քլորիդ </t>
  </si>
  <si>
    <t xml:space="preserve">դիֆենհիդրամին (դիֆենհիդրամինի հիդրոքլորիդ) լուծույթ ներարկման 10մգ/մլ; ամպուլներ 1մլ </t>
  </si>
  <si>
    <t xml:space="preserve">Դիֆենհիդրամին </t>
  </si>
  <si>
    <t>դեքսամեթազոն (դեքսամեթազոն նատրիումի ֆոսֆատ) լուծույթ ներարկման 4մգ/մլ; (25/5x5/) ամպուլներ 1մլ</t>
  </si>
  <si>
    <t>ամինոֆիլին լուծույթ ն/ե ներարկման 24մգ/մլ; (10) ամպուլներ 5մլ, պիտակ բանդերոլ, (10) ամպուլներ 5մլ</t>
  </si>
  <si>
    <t xml:space="preserve">Դոպամինի հիդրոքլորիդ 200մգ/5մլ </t>
  </si>
  <si>
    <t xml:space="preserve">Դոպամին </t>
  </si>
  <si>
    <t xml:space="preserve">Գլյուկոզա </t>
  </si>
  <si>
    <t xml:space="preserve">Մորֆինի հիդրոքլորիդ 1% ներարկման լուծույթ10մգ/մլ,1մլ ամպուլներ </t>
  </si>
  <si>
    <t>դեքստրոզ (դեքստրոի մոնոհիդրատ) լուծույթ կաթիլաներարկման 50մգ/մլ; 250մլ պլաստիկե փաթեթ</t>
  </si>
  <si>
    <t>Նատրիումի քլորիդ, լուծույթ կաթիլաներարկման 9մգ/մլ; 250մլ պլաստիկե փաթեթ</t>
  </si>
  <si>
    <t>Նատրիումի քլորիդ</t>
  </si>
  <si>
    <t xml:space="preserve">դիկլոֆենակ (դիկլոֆենակ նատրիում)diclofenac (diclofenac sodium) լուծույթ մ/մ և ն/ե ներարկման25մգ/մլ, 3մլ ամպուլներ, բլիստերում (5, 5/1x5/) </t>
  </si>
  <si>
    <t xml:space="preserve">լիդոկային (լիդոկայինի հիդրոքլորիդ), լուծույթ ներարկման20մգ/մլ, 2մլ ամպուլներ(10) </t>
  </si>
  <si>
    <t xml:space="preserve">Կետոպրոֆեն  լուծույթ ն/ե և մ/մ ներարկման 50մգ/մլ, 2մլ ամպուլներ բլիստերում (5/1x5/, 10/2x5/) </t>
  </si>
  <si>
    <t xml:space="preserve">Գլյուկոզա , 40% 5մլ, ամպուլներ </t>
  </si>
  <si>
    <t xml:space="preserve">Լիդոկային </t>
  </si>
  <si>
    <t xml:space="preserve">0.4մգ N14 դեղահատեր թաղանթապատ </t>
  </si>
  <si>
    <t xml:space="preserve">Մօքսոնիդին  </t>
  </si>
  <si>
    <t>նատրիումի թիոսուլֆատ լուծույթ ներարկման 300մգ/մլ;   ամպուլներ 5մլ</t>
  </si>
  <si>
    <t>Նատրիումի թիոսուլֆատ 30% 5մլ</t>
  </si>
  <si>
    <t>տրամադոլ (տրամադոլի հիդրոքլորիդ)լուծույթ ներարկման/ կաթիլաներարկման 50մգ/մլ 2մլ ամպուլներ</t>
  </si>
  <si>
    <t>Լուծույթ ներարկման  0,1%  1մլ ամպուլաներ</t>
  </si>
  <si>
    <t>Մետամիզոլ,պիտոֆենոն, ֆենպիվերինիում բրոմիդ</t>
  </si>
  <si>
    <t>Վերապամիլ</t>
  </si>
  <si>
    <t>Մետամիզոլ  նատրիում</t>
  </si>
  <si>
    <t xml:space="preserve">ֆուրոսեմիդ լուծույթ ներարկման10մգ/մլ, 2մլ ամպուլներ(10), 2մլ ամպուլներ պիտակ բանդերոլ (10), 2մլ ամպուլներ </t>
  </si>
  <si>
    <t>Դիազեպամ</t>
  </si>
  <si>
    <t>Լուծույթ ներարկման 10մգ/2մլ ամպուլաներ</t>
  </si>
  <si>
    <t xml:space="preserve"> ֆենիլէֆրին (ֆենիլէֆրինի հիդրոքլորիդ)լուծույթ մ/մ, ն/ե և ե/մ ներարկման10մգ/մլ,1մլ ամպուլներ (10/1x10/, 10/2x5/)</t>
  </si>
  <si>
    <t>Ֆենիլէֆրին  1 % 1մլ</t>
  </si>
  <si>
    <t>նիֆեդիպին դեղահատեր թաղանթապատ10մգ</t>
  </si>
  <si>
    <t>վերապամիլ (վերապամիլի հիդրոքլորիդ) լուծույթ ներարկման 2,5մգ/մլ,  2մլ ամպուլներ</t>
  </si>
  <si>
    <t xml:space="preserve">մետոկլոպրամիդ (մետոկլոպրամիդի հիդրոքլորիդ)լուծույթներարկման5մգ/մլ, 2մլ ամպուլներ, բլիստերում (10, 10/1x10/) </t>
  </si>
  <si>
    <t>մետամիզոլ (մետամիզոլ նատրիում), պիտոֆենոն (պիտոֆենոնի հիդրոքլորիդ), ֆենպիվերինիում բրոմիդ լուծույթ մ/մ ներարկման 2500մգ/5մլ+10մգ/5մլ+0,1մգ/5մլ; (10) ամպուլներ 5մլ պիտակ բանդերոլ, (10) ամպուլներ 5մլ դիվիդելլա, (10) ամպուլներ 5մլ</t>
  </si>
  <si>
    <t xml:space="preserve">մետամիզոլ (մետամիզոլ նատրիում) լուծույթ ն/ե և մ/մ ներարկման 500մգ/մլ; (10) ամպուլներ 2մլ CAMA, (10) ամպուլներ 2մլ պիտակ բանդերոլ, (10) ամպուլներ 2մլ </t>
  </si>
  <si>
    <t xml:space="preserve">Նիտրոգլիցերին </t>
  </si>
  <si>
    <t>Ամինոֆիլին 5մլ</t>
  </si>
  <si>
    <t xml:space="preserve">դրոտավերին (դրոտավերինի հիդրոքլորիդ)լուծույթ ներարկման 20մգ/մլ, 2մլ ամպուլներ (10) </t>
  </si>
  <si>
    <t xml:space="preserve">Ջրածնի գերօքսիդ </t>
  </si>
  <si>
    <t>Նիտրոգլիցերին  ցողաշիթ ,ենթալեզվային դեղաչափավորված 0,4մգ / դեղաչափ, 10 գրամ ալյումինե տարա -180դեղաչափ</t>
  </si>
  <si>
    <t>սրվակ</t>
  </si>
  <si>
    <t>հեպարին (հեպարին նատրիում) լուծույթ ե/մ ևն/ե ներարկման 5000ՄՄ/մլ, 5մլ ապակե սրվակներ (5) ,ռետինե խցանով</t>
  </si>
  <si>
    <t>նատրիումի քլորիդ, կալիումի քլորիդ, կալցիումի քլորիդ, լուծույթ կաթիլաներարկման8,6մգ/մլ+0,3մգ/մլ+0,49մգ/մլ; 250մլ պլաստիկե փաթեթ</t>
  </si>
  <si>
    <t xml:space="preserve">Ստրոֆանտին </t>
  </si>
  <si>
    <t>Ստրոֆանտին  0.025% 1մլ N10</t>
  </si>
  <si>
    <t>Յոդի սպիրտային լուծույթ</t>
  </si>
  <si>
    <t>Նիտրոգլիցերին 10մգ/մլ 1.5մլ</t>
  </si>
  <si>
    <t>Ակտիվացված ածուխ դհտ 250մգ x 10</t>
  </si>
  <si>
    <t>Ակտիվացված ածուխ</t>
  </si>
  <si>
    <t>Մետոպրոլոլ</t>
  </si>
  <si>
    <t>ակտիվ բաղադրանյութ՝ մետոպրոլոլի տարտրատ՝ 25 մգ N 60</t>
  </si>
  <si>
    <t xml:space="preserve">Քլորպիրամին </t>
  </si>
  <si>
    <t>Քլորպիրամին (քլորպիրամինի  հիդրոքլորիդ) լուծույթ ն/ե և մ/մ ներարկման 20մգ/մլ 1մլ</t>
  </si>
  <si>
    <t>Կալցիումի քլորիդ</t>
  </si>
  <si>
    <t>Ախտահանիչ նյութ՝ սպիտակ գույնի, կլոր հաբերի տեսքով 3,4±0,2 գրամ քաշով: Որպես ակտիվ նյութ պարունակում է  80% երկքլորիզոցիանուրոնային թթվի նատրիումական աղ(դիքլորիզոցիանուրոնային թթվի նատրիումական աղ),որտեղ ակտիվ քլորի քանակը կազմում է 45,0% (1,53գր): Ախտահանիչ միջոցը փաթեթավորված է  1կգ  քաշով պոլիմերային տարաներում: Ախտահանիչ միջոցի պիտանելիության  ժամկետը  5 տարի է: Աշխատանքային լուծույթի պիտանելիության ժամկետը 3 օր է : Ունի ՀՀ ԱՆ  կողմից  հաստատված հրահանգ:</t>
  </si>
  <si>
    <t>Կապտոպրիլ</t>
  </si>
  <si>
    <t xml:space="preserve">կապտոպրիլ դեղահատեր 25մգ; (40/4*10) բլիստերում </t>
  </si>
  <si>
    <t xml:space="preserve">Բենդազոլ </t>
  </si>
  <si>
    <t xml:space="preserve">Բենդազոլ (Բենդազոլի  հիդրոքլորիդ) լուծույթ ներարկման 10մգ/մլ 1մլ </t>
  </si>
  <si>
    <t>Նիկեթամիդ</t>
  </si>
  <si>
    <t>Նիկեթամիդ 250մգ/մլ 2մլ ամպուլաներ,լուծույթ ներարկման</t>
  </si>
  <si>
    <t xml:space="preserve">Կետորոլակ </t>
  </si>
  <si>
    <t>Կետորոլակ (Կետորոլակի տրոմեթամին) լուծույթմ/մ ներարկման 30մգ/մլ 1մլ ամպուլաներ</t>
  </si>
  <si>
    <t xml:space="preserve">Պլատիֆիլին </t>
  </si>
  <si>
    <t xml:space="preserve"> Պլատիֆիլին  լուծույթ ներարկման 2մգ/մլ 1 մլ ամպուլաներ</t>
  </si>
  <si>
    <t xml:space="preserve">Պապավերին </t>
  </si>
  <si>
    <t>Պապավերին  (Պապավերինի  հիդրոքլորիդ) լուծույթ ներարկման 20մգ/մլ 2մլ ամպուլաներ</t>
  </si>
  <si>
    <t>Կոֆեին</t>
  </si>
  <si>
    <t>Կոֆեին-նատրիումի բենզոատ 20%, լուծույթ ներարկման 1մլ</t>
  </si>
  <si>
    <t>Կատվախոտի ոգեթուրմ</t>
  </si>
  <si>
    <t>Կատվախոտի հանուկ ոգեթուրմ 200մգ/մլ,ապակե սրվակ 30 մլ</t>
  </si>
  <si>
    <t>Ացետիլսալիցիլաթթու</t>
  </si>
  <si>
    <t xml:space="preserve">ացետիլսալիցիլաթթու դեղահատեր թաղանթապատ 500մգ </t>
  </si>
  <si>
    <t>Պովիդոն յոդ povidone-iodine լուծույթ արտաքին կիրառման համար,
 100մգ/մլ, 100մլ,օժանդակ նյութեր՝ նատրիումի երկհիմն ֆոսֆատ,կիտրոնաթթու,գլիցերին, նոնօքսինոլ 9, մաքրված ջուր ։Պովիդոն յոդ povidone-iodine լուծույթ արտաքին կիրառման
 100մգ/մլ, 100մլ</t>
  </si>
  <si>
    <t>Նատրիումի քլորիդ, կալիումի քլորիդ, կալցիումի քլորիդ, լուծույթ</t>
  </si>
  <si>
    <t xml:space="preserve">Յոդ 5%, սպիրտային լուծույթ 30մլ,արտաքին կիրառման </t>
  </si>
  <si>
    <t>էթանոլ ethanol լուծույթ 70%, 1լ ապակե կամ պլաստիկե տարաներով</t>
  </si>
  <si>
    <t xml:space="preserve">Էթանոլ </t>
  </si>
  <si>
    <t>մենթոլի լուծույթ մենթիլ իզովալերաթթվում դեղահատեր ենթալեզվային 60մգ; (10), (6/1x6) և (10/1x10/) բլիստերում</t>
  </si>
  <si>
    <t xml:space="preserve">Մենթոլի լուծույթ մենթիլ իզովալերաթթվում </t>
  </si>
  <si>
    <t>α-բրոմիզովալերիանաթթվի էթիլային եթեր,նատրիումի ֆենոբարբիտալ, անանուխի յուղ</t>
  </si>
  <si>
    <t>α-բրոմիզովալերիանաթթվի էթիլային եթեր – 20գ,նատրիումի ֆենոբարբիտալ – 18.26գ, անանուխի յուղ – 1.4գ, էթիլ սպիրտ – 58մլ, 25 մլ շշիկ</t>
  </si>
  <si>
    <t xml:space="preserve">Հալոպերիդոլ </t>
  </si>
  <si>
    <t>Դեքսպանտենոլ 5%  30մլ</t>
  </si>
  <si>
    <t>Դեքսպանտենոլ 5%  30մլ,նախատեսված քթի խոռոչի լվացման և խոնավեցման համար</t>
  </si>
  <si>
    <t>էտակրիդին լակտատ 0.1գ</t>
  </si>
  <si>
    <t>էտակրիդին լակտատ 0.1գ Ցուցաբերում է հակամանրէային ազդեցություն, գլխավորապես կոկերի, հատկապես՝ ստրեպտոկոկերի հարուցած վարակների դեպքում: 100 մլ շշիկ</t>
  </si>
  <si>
    <t>Ախտահանիչ նյութ</t>
  </si>
  <si>
    <t xml:space="preserve">Դեքսպանտենոլ 5%  </t>
  </si>
  <si>
    <t>Դեքսպանտենոլ 5%  58գ</t>
  </si>
  <si>
    <t>Սառեցնող ցողաշիթ</t>
  </si>
  <si>
    <t>Սառեցնող ցողաշիթ 200մլ, նախատեսված արտաքին օգտագործման համար։</t>
  </si>
  <si>
    <t>Բաղադրությունը - Որպես ազդող նյութեր՝ միջոցն իրկազմում պետք է պարունակի  N,N- բիս- (3-ամինոպրոպիլ) դոդեցիլամին՝ ոչ պակաս  0,15%, ալկիլդիմեթիլբենզիլամոնիումի քլորիդ ՝ ոչ պակաս  0,2%, պոլիհեքսամեթիլենգուանիդինի հիդրոքլորիդ՝ ոչ պակաս   0,2%, ինչպես նաև մաշկը խոնավացնող ևխնամող բաղադրիչներ, ֆունկցիոնալ հավելումներ, ապաիոնիզացված ջուր:  Չպարունակի սպիրտ:  Ախտահանիչ նյութն օժտված է հակամանրէայինակտիվությամբ գրամդրական և գրամբացասականմանրէների (ներառյալ՝ տուբերկուլյոզիմիկոբակտերիաները), վիրուսների (ներառյալարտաընդերային հեպատիտները, ՄԻԱՎ-վարակը, պոլիոմիելիտը, A գրիպի H5N1,  H1N1տեսակները), սնկերի (այդ թվում` կանդիդա և դերմատոֆիտիա) նկատմամբ և այլ մանրէների նկատմամբ:Հակաբակտերիալ ազդեցությունը` մինչև 3 րոպե,     Հակավիրուսային ազդեցությունը` մինչև 5րոպե, Հակատուբերկուլյոզային ազդեցությունը` մինչև 15րոպե։    Փաթեթավուրումը - 750 միլիլիտր ցողացրիչանվտանգության փականով: Ախտահանիչ նյութի pH-5,0-7,0։   Նախատեսված է հիվանդանոցային ևարտահիվանդանոցային  բժշկական օգնություն ևսպասարկում իրականացնողկազմակերպություններում (մանկաբարձականստացիոնարներում, այդ թվում` նեոնատոլոգիայիբաժանմունքներում, ատամնաբուժականկաբինետներում, տարբեր լաբորատորիաներում(կլինիկական, մանրէաբանական և այլ), շտապօգնության  կայաններում և այլն), բոլոր տեսակի սանիտարական տրանսպորտներում, այդ թվում շտապօգնության մեքենաներում, արտակարգ իրավիճակների և տարերային աղետների գոտում՝ փոքր մակերես ունեցող առարկաների, սանիտարատեխնիկական սարքավորումների, բժշկական սարքավորումների (այդ թվում` կուվեզներ) ևայլ  մակերեսների ախտահանման և  մաքրման համար։Նյութը նախատեսված լինի նաև, որպես մաշկային հականեխիչ, պացիենտների ներարկային դաշտի մաշկի մշակման համար, ձեռքերի և մաշկի կանխարգելիչ մշակման համար՝ գրիպի վիրուսի օջախում և այլն։ Վտանգավորության աստիճանը- 4-րդ, 5-րդ դաս:   Ունենա որակի հավաստագիր, ՀՀ ԱՆկսղմից հաստատված օգտագործման հրահանգ, որը ներկայացնել գնման փուլում՝  ըստ  պատվիրատուի պահանջի։</t>
  </si>
  <si>
    <t xml:space="preserve">էպինեֆրին (էպինեֆրինի հիդրոտարտրատ) լուծույթ ներարկման 1,0 մգ/մլ,1մլ ամպուլներ բլիստերում , 10/2x5/),1մլ ամպուլներ / / 5 սրվակ/
</t>
  </si>
  <si>
    <t>Ջրածնի գերօքսիդ  լուծույթ արտաքին կիրառման 3% `: Մատակարարումը իրականացվում է 100 մլ ապակյա շշիկներով:</t>
  </si>
  <si>
    <t>լիտր</t>
  </si>
  <si>
    <t xml:space="preserve">Նատրիումի դիքլորիզոցիանուրատ </t>
  </si>
  <si>
    <t>Զբաղեցրած տեղ</t>
  </si>
  <si>
    <t>Ներկայացված հայտեր</t>
  </si>
  <si>
    <t>Նախահաշվային գին</t>
  </si>
  <si>
    <t>Նախնական առաջարկ</t>
  </si>
  <si>
    <t>Վերջին առաջարկ</t>
  </si>
  <si>
    <t>Մասնակցի կարգավիճակ</t>
  </si>
  <si>
    <t>Շնորհման կառավարում</t>
  </si>
  <si>
    <t>Արժեք</t>
  </si>
  <si>
    <t>ԱԱՀ</t>
  </si>
  <si>
    <t>Գին</t>
  </si>
  <si>
    <t>1540000 AMD</t>
  </si>
  <si>
    <t>1744166.67 AMD</t>
  </si>
  <si>
    <t>2093000 AMD</t>
  </si>
  <si>
    <t>530000 AMD</t>
  </si>
  <si>
    <t>636000.00 AMD</t>
  </si>
  <si>
    <t>2500000 AMD</t>
  </si>
  <si>
    <t>3000000 AMD</t>
  </si>
  <si>
    <t>Մերժված</t>
  </si>
  <si>
    <t>1750000 AMD</t>
  </si>
  <si>
    <t>1096771.67 AMD</t>
  </si>
  <si>
    <t>1316126.00 AMD</t>
  </si>
  <si>
    <t>204000 AMD</t>
  </si>
  <si>
    <t>199000 AMD</t>
  </si>
  <si>
    <t>238800 AMD</t>
  </si>
  <si>
    <t>106073.34 AMD</t>
  </si>
  <si>
    <t>127288.00 AMD</t>
  </si>
  <si>
    <t>ԱՁ Ռիտա Գասպարյան  Ապրանքի ամբողջական նկարագիր</t>
  </si>
  <si>
    <t>170000 AMD</t>
  </si>
  <si>
    <t>204000.00 AMD</t>
  </si>
  <si>
    <t>13750000 AMD</t>
  </si>
  <si>
    <t>9562500 AMD</t>
  </si>
  <si>
    <t>11475000 AMD</t>
  </si>
  <si>
    <t>8229166.67 AMD</t>
  </si>
  <si>
    <t>9875000.00 AMD</t>
  </si>
  <si>
    <t>350000 AMD</t>
  </si>
  <si>
    <t>412500 AMD</t>
  </si>
  <si>
    <t>495000 AMD</t>
  </si>
  <si>
    <t>500000 AMD</t>
  </si>
  <si>
    <t>600000 AMD</t>
  </si>
  <si>
    <t>1664000 AMD</t>
  </si>
  <si>
    <t>1197333.34 AMD</t>
  </si>
  <si>
    <t>1436800 AMD</t>
  </si>
  <si>
    <t>1045333.34 AMD</t>
  </si>
  <si>
    <t>1254400.00 AMD</t>
  </si>
  <si>
    <t>396000 AMD</t>
  </si>
  <si>
    <t>400000 AMD</t>
  </si>
  <si>
    <t>480000 AMD</t>
  </si>
  <si>
    <t>330000 AMD</t>
  </si>
  <si>
    <t>396000.00 AMD</t>
  </si>
  <si>
    <t>6500000 AMD</t>
  </si>
  <si>
    <t>7500000 AMD</t>
  </si>
  <si>
    <t>9000000 AMD</t>
  </si>
  <si>
    <t>4050000 AMD</t>
  </si>
  <si>
    <t>4860000.00 AMD</t>
  </si>
  <si>
    <t>5000000 AMD</t>
  </si>
  <si>
    <t>6000000 AMD</t>
  </si>
  <si>
    <t>8250000 AMD</t>
  </si>
  <si>
    <t>9900000 AMD</t>
  </si>
  <si>
    <t>4000000 AMD</t>
  </si>
  <si>
    <t>3083333.34 AMD</t>
  </si>
  <si>
    <t>3700000 AMD</t>
  </si>
  <si>
    <t>2916666.67 AMD</t>
  </si>
  <si>
    <t>3500000.00 AMD</t>
  </si>
  <si>
    <t>6250000 AMD</t>
  </si>
  <si>
    <t>5208333.34 AMD</t>
  </si>
  <si>
    <t>4291666.67 AMD</t>
  </si>
  <si>
    <t>5150000.00 AMD</t>
  </si>
  <si>
    <t>1470000 AMD</t>
  </si>
  <si>
    <t>271625 AMD</t>
  </si>
  <si>
    <t>325950 AMD</t>
  </si>
  <si>
    <t>175000 AMD</t>
  </si>
  <si>
    <t>210000.00 AMD</t>
  </si>
  <si>
    <t>2083333.34 AMD</t>
  </si>
  <si>
    <t>1870833.34 AMD</t>
  </si>
  <si>
    <t>2245000.00 AMD</t>
  </si>
  <si>
    <t>3320000 AMD</t>
  </si>
  <si>
    <t>3984000 AMD</t>
  </si>
  <si>
    <t>2400000 AMD</t>
  </si>
  <si>
    <t>1211000 AMD</t>
  </si>
  <si>
    <t>1453200 AMD</t>
  </si>
  <si>
    <t>1453200.00 AMD</t>
  </si>
  <si>
    <t>3300000 AMD</t>
  </si>
  <si>
    <t>200000 AMD</t>
  </si>
  <si>
    <t>162500 AMD</t>
  </si>
  <si>
    <t>195000 AMD</t>
  </si>
  <si>
    <t>145833.34 AMD</t>
  </si>
  <si>
    <t>175000.00 AMD</t>
  </si>
  <si>
    <t>199200 AMD</t>
  </si>
  <si>
    <t>340000 AMD</t>
  </si>
  <si>
    <t>282200 AMD</t>
  </si>
  <si>
    <t>338640 AMD</t>
  </si>
  <si>
    <t>65884 AMD</t>
  </si>
  <si>
    <t>79060.80 AMD</t>
  </si>
  <si>
    <t>850000 AMD</t>
  </si>
  <si>
    <t>692500 AMD</t>
  </si>
  <si>
    <t>831000 AMD</t>
  </si>
  <si>
    <t>604166.67 AMD</t>
  </si>
  <si>
    <t>725000.00 AMD</t>
  </si>
  <si>
    <t>3625000 AMD</t>
  </si>
  <si>
    <t>1968750 AMD</t>
  </si>
  <si>
    <t>2362500 AMD</t>
  </si>
  <si>
    <t>2362500.00 AMD</t>
  </si>
  <si>
    <t>2598183.33 AMD</t>
  </si>
  <si>
    <t>3117819.99 AMD</t>
  </si>
  <si>
    <t>360000 AMD</t>
  </si>
  <si>
    <t>250750 AMD</t>
  </si>
  <si>
    <t>300900 AMD</t>
  </si>
  <si>
    <t>225000 AMD</t>
  </si>
  <si>
    <t>270000.00 AMD</t>
  </si>
  <si>
    <t>1995833.34 AMD</t>
  </si>
  <si>
    <t>2395000 AMD</t>
  </si>
  <si>
    <t>1733333.34 AMD</t>
  </si>
  <si>
    <t>2080000.00 AMD</t>
  </si>
  <si>
    <t>2040000 AMD</t>
  </si>
  <si>
    <t>420000 AMD</t>
  </si>
  <si>
    <t>504000 AMD</t>
  </si>
  <si>
    <t>404000 AMD</t>
  </si>
  <si>
    <t>484800.00 AMD</t>
  </si>
  <si>
    <t>433333.33 AMD</t>
  </si>
  <si>
    <t>519999.99 AMD</t>
  </si>
  <si>
    <t>1500000 AMD</t>
  </si>
  <si>
    <t>1800000 AMD</t>
  </si>
  <si>
    <t>1800000.00 AMD</t>
  </si>
  <si>
    <t>800000 AMD</t>
  </si>
  <si>
    <t>486666.67 AMD</t>
  </si>
  <si>
    <t>584000 AMD</t>
  </si>
  <si>
    <t>428500 AMD</t>
  </si>
  <si>
    <t>514200.00 AMD</t>
  </si>
  <si>
    <t>2070000 AMD</t>
  </si>
  <si>
    <t>2250000 AMD</t>
  </si>
  <si>
    <t>2700000 AMD</t>
  </si>
  <si>
    <t>2227500 AMD</t>
  </si>
  <si>
    <t>2673000.00 AMD</t>
  </si>
  <si>
    <t>960000 AMD</t>
  </si>
  <si>
    <t>999000 AMD</t>
  </si>
  <si>
    <t>1198800 AMD</t>
  </si>
  <si>
    <t>709000 AMD</t>
  </si>
  <si>
    <t>850800.00 AMD</t>
  </si>
  <si>
    <t>192200 AMD</t>
  </si>
  <si>
    <t>230640 AMD</t>
  </si>
  <si>
    <t>150000 AMD</t>
  </si>
  <si>
    <t>180000.00 AMD</t>
  </si>
  <si>
    <t>8520000 AMD</t>
  </si>
  <si>
    <t>7071600 AMD</t>
  </si>
  <si>
    <t>8485920 AMD</t>
  </si>
  <si>
    <t>7200000.00 AMD</t>
  </si>
  <si>
    <t>2310000 AMD</t>
  </si>
  <si>
    <t>2333333.33 AMD</t>
  </si>
  <si>
    <t>2799999.99 AMD</t>
  </si>
  <si>
    <t>1925000 AMD</t>
  </si>
  <si>
    <t>2310000.00 AMD</t>
  </si>
  <si>
    <t>1623750 AMD</t>
  </si>
  <si>
    <t>1948500 AMD</t>
  </si>
  <si>
    <t>1381000 AMD</t>
  </si>
  <si>
    <t>1657200.00 AMD</t>
  </si>
  <si>
    <t>3687500 AMD</t>
  </si>
  <si>
    <t>4425000 AMD</t>
  </si>
  <si>
    <t>3402500 AMD</t>
  </si>
  <si>
    <t>4083000.00 AMD</t>
  </si>
  <si>
    <t>10600000 AMD</t>
  </si>
  <si>
    <t>2000000 AMD</t>
  </si>
  <si>
    <t>100000 AMD</t>
  </si>
  <si>
    <t>82500 AMD</t>
  </si>
  <si>
    <t>99000 AMD</t>
  </si>
  <si>
    <t>99000.00 AMD</t>
  </si>
  <si>
    <t>499875 AMD</t>
  </si>
  <si>
    <t>599850 AMD</t>
  </si>
  <si>
    <t>347000 AMD</t>
  </si>
  <si>
    <t>416400.00 AMD</t>
  </si>
  <si>
    <t>1245000 AMD</t>
  </si>
  <si>
    <t>1494000 AMD</t>
  </si>
  <si>
    <t>942000 AMD</t>
  </si>
  <si>
    <t>1130400.00 AMD</t>
  </si>
  <si>
    <t>240000 AMD</t>
  </si>
  <si>
    <t>239040 AMD</t>
  </si>
  <si>
    <t>57200 AMD</t>
  </si>
  <si>
    <t>68640.00 AMD</t>
  </si>
  <si>
    <t>135000 AMD</t>
  </si>
  <si>
    <t>162000.00 AMD</t>
  </si>
  <si>
    <t>1950000 AMD</t>
  </si>
  <si>
    <t>2487500 AMD</t>
  </si>
  <si>
    <t>2985000 AMD</t>
  </si>
  <si>
    <t>1904375 AMD</t>
  </si>
  <si>
    <t>2285250.00 AMD</t>
  </si>
  <si>
    <t>450000 AMD</t>
  </si>
  <si>
    <t>540000 AMD</t>
  </si>
  <si>
    <t>540000.00 AMD</t>
  </si>
  <si>
    <t>1515833.34 AMD</t>
  </si>
  <si>
    <t>1819000 AMD</t>
  </si>
  <si>
    <t>1819000.00 AMD</t>
  </si>
  <si>
    <t>5400000 AMD</t>
  </si>
  <si>
    <t>10440000 AMD</t>
  </si>
  <si>
    <t>5400000.00 AMD</t>
  </si>
  <si>
    <t>287500 AMD</t>
  </si>
  <si>
    <t>345000 AMD</t>
  </si>
  <si>
    <t>266666.67 AMD</t>
  </si>
  <si>
    <t>320000.00 AMD</t>
  </si>
  <si>
    <t>833333.33 AMD</t>
  </si>
  <si>
    <t>999999.99 AMD</t>
  </si>
  <si>
    <t>6750000 AMD</t>
  </si>
  <si>
    <t>5602500 AMD</t>
  </si>
  <si>
    <t>6723000 AMD</t>
  </si>
  <si>
    <t>4525125 AMD</t>
  </si>
  <si>
    <t>5430150.00 AMD</t>
  </si>
  <si>
    <t>1080000 AMD</t>
  </si>
  <si>
    <t>1495000 AMD</t>
  </si>
  <si>
    <t>1794000 AMD</t>
  </si>
  <si>
    <t>385000 AMD</t>
  </si>
  <si>
    <t>462000.00 AMD</t>
  </si>
  <si>
    <t>3200000 AMD</t>
  </si>
  <si>
    <t>2750000 AMD</t>
  </si>
  <si>
    <t>1970000 AMD</t>
  </si>
  <si>
    <t>2364000.00 AMD</t>
  </si>
  <si>
    <t>2280000 AMD</t>
  </si>
  <si>
    <t>1600000 AMD</t>
  </si>
  <si>
    <t>1920000.00 AMD</t>
  </si>
  <si>
    <t>2584416 AMD</t>
  </si>
  <si>
    <t>3101299.20 AMD</t>
  </si>
  <si>
    <t>1125000 AMD</t>
  </si>
  <si>
    <t>925000 AMD</t>
  </si>
  <si>
    <t>1110000 AMD</t>
  </si>
  <si>
    <t>1110000.00 AMD</t>
  </si>
  <si>
    <t>320000 AMD</t>
  </si>
  <si>
    <t>384000 AMD</t>
  </si>
  <si>
    <t>311750 AMD</t>
  </si>
  <si>
    <t>374100.00 AMD</t>
  </si>
  <si>
    <t>1250000 AMD</t>
  </si>
  <si>
    <t>1041666.67 AMD</t>
  </si>
  <si>
    <t>1250000.00 AMD</t>
  </si>
  <si>
    <t>120000 AMD</t>
  </si>
  <si>
    <t>64666.67 AMD</t>
  </si>
  <si>
    <t>77600 AMD</t>
  </si>
  <si>
    <t>60000 AMD</t>
  </si>
  <si>
    <t>72000.00 AMD</t>
  </si>
  <si>
    <t>3720000 AMD</t>
  </si>
  <si>
    <t>3087600 AMD</t>
  </si>
  <si>
    <t>3705120 AMD</t>
  </si>
  <si>
    <t>2247300 AMD</t>
  </si>
  <si>
    <t>2696760.00 AMD</t>
  </si>
  <si>
    <t>1494000.00 AMD</t>
  </si>
  <si>
    <t>790000 AMD</t>
  </si>
  <si>
    <t>790000.00 AMD</t>
  </si>
  <si>
    <t>1249583.34 AMD</t>
  </si>
  <si>
    <t>1499500 AMD</t>
  </si>
  <si>
    <t>ⒸԲոլոր իրավունքները պաշտպանված են 2026</t>
  </si>
  <si>
    <t>Նախահաշվային Միավորի   Գին</t>
  </si>
  <si>
    <t>Նախահաշվային Գումար</t>
  </si>
  <si>
    <t>Միավորի գինը ներառյալ ԱԱՀ-Ն</t>
  </si>
  <si>
    <t>Գումար Ներառյալ ԱԱՀ-ն</t>
  </si>
  <si>
    <t>ԱԷՄՋԻ ՍՊԸ </t>
  </si>
  <si>
    <t>Նատալի ֆարմ </t>
  </si>
  <si>
    <t>հատ</t>
  </si>
  <si>
    <t>Արֆարմացիա ՓԲԸ</t>
  </si>
  <si>
    <t>ԱԼՖԱ-ՖԱՐՄ ԻՄՊՈՐՏ ՓԲԸ</t>
  </si>
  <si>
    <t>Դեղաբազա Ե ՍՊԸ</t>
  </si>
  <si>
    <t>Իվաֆարմ ՍՊԸ</t>
  </si>
  <si>
    <t>ԱՁ Ռիտա Գասպարյան </t>
  </si>
  <si>
    <t>ԼԻԱՆԱ ԿԱՉՅԱՆՑ ՍՊԸ </t>
  </si>
  <si>
    <t>Ընտրված մասնակիցներ</t>
  </si>
  <si>
    <t>Չափաբաժնի համար</t>
  </si>
  <si>
    <t>973000 AMD</t>
  </si>
  <si>
    <t>1167600 AMD</t>
  </si>
  <si>
    <t>542500 AMD</t>
  </si>
  <si>
    <t>651000.00 AMD</t>
  </si>
  <si>
    <t>3000000.00 AMD</t>
  </si>
  <si>
    <t>1327666.67 AMD</t>
  </si>
  <si>
    <t>1593200 AMD</t>
  </si>
  <si>
    <t>1108333.34 AMD</t>
  </si>
  <si>
    <t>1330000.00 AMD</t>
  </si>
  <si>
    <t>1156166.67 AMD</t>
  </si>
  <si>
    <t>1387400 AMD</t>
  </si>
  <si>
    <t>1387400.00 AMD</t>
  </si>
  <si>
    <t>126000 AMD</t>
  </si>
  <si>
    <t>151200 AMD</t>
  </si>
  <si>
    <t>107333.34 AMD</t>
  </si>
  <si>
    <t>128800.00 AMD</t>
  </si>
  <si>
    <t>169320 AMD</t>
  </si>
  <si>
    <t>203184 AMD</t>
  </si>
  <si>
    <t>120960 AMD</t>
  </si>
  <si>
    <t>145152.00 AMD</t>
  </si>
  <si>
    <t>8325000 AMD</t>
  </si>
  <si>
    <t>9990000 AMD</t>
  </si>
  <si>
    <t>9990000.00 AMD</t>
  </si>
  <si>
    <t>11412500 AMD</t>
  </si>
  <si>
    <t>13695000 AMD</t>
  </si>
  <si>
    <t>13695000.00 AMD</t>
  </si>
  <si>
    <t>20625000 AMD</t>
  </si>
  <si>
    <t>24750000 AMD</t>
  </si>
  <si>
    <t>24750000.00 AMD</t>
  </si>
  <si>
    <t>261666.67 AMD</t>
  </si>
  <si>
    <t>314000 AMD</t>
  </si>
  <si>
    <t>173750 AMD</t>
  </si>
  <si>
    <t>208500.00 AMD</t>
  </si>
  <si>
    <t>290500 AMD</t>
  </si>
  <si>
    <t>348600 AMD</t>
  </si>
  <si>
    <t>256433 AMD</t>
  </si>
  <si>
    <t>307719.60 AMD</t>
  </si>
  <si>
    <t>600000.00 AMD</t>
  </si>
  <si>
    <t>1056000 AMD</t>
  </si>
  <si>
    <t>1267200 AMD</t>
  </si>
  <si>
    <t>1267200.00 AMD</t>
  </si>
  <si>
    <t>4100000 AMD</t>
  </si>
  <si>
    <t>4920000.00 AMD</t>
  </si>
  <si>
    <t>9900000.00 AMD</t>
  </si>
  <si>
    <t>3052500 AMD</t>
  </si>
  <si>
    <t>3663000.00 AMD</t>
  </si>
  <si>
    <t>5375000 AMD</t>
  </si>
  <si>
    <t>6450000 AMD</t>
  </si>
  <si>
    <t>6450000.00 AMD</t>
  </si>
  <si>
    <t>7500000.00 AMD</t>
  </si>
  <si>
    <t>4354166.67 AMD</t>
  </si>
  <si>
    <t>5225000 AMD</t>
  </si>
  <si>
    <t>5225000.00 AMD</t>
  </si>
  <si>
    <t>6225000 AMD</t>
  </si>
  <si>
    <t>7470000 AMD</t>
  </si>
  <si>
    <t>7470000.00 AMD</t>
  </si>
  <si>
    <t>8125000 AMD</t>
  </si>
  <si>
    <t>9750000 AMD</t>
  </si>
  <si>
    <t>9750000.00 AMD</t>
  </si>
  <si>
    <t>178533.75 AMD</t>
  </si>
  <si>
    <t>214240.50 AMD</t>
  </si>
  <si>
    <t>2498750 AMD</t>
  </si>
  <si>
    <t>2998500 AMD</t>
  </si>
  <si>
    <t>268908.75 AMD</t>
  </si>
  <si>
    <t>322690.50 AMD</t>
  </si>
  <si>
    <t>1890000 AMD</t>
  </si>
  <si>
    <t>2268000 AMD</t>
  </si>
  <si>
    <t>2268000.00 AMD</t>
  </si>
  <si>
    <t>3984000.00 AMD</t>
  </si>
  <si>
    <t>4125000 AMD</t>
  </si>
  <si>
    <t>4950000 AMD</t>
  </si>
  <si>
    <t>4950000.00 AMD</t>
  </si>
  <si>
    <t>1406666.67 AMD</t>
  </si>
  <si>
    <t>1688000 AMD</t>
  </si>
  <si>
    <t>1688000.00 AMD</t>
  </si>
  <si>
    <t>1992000 AMD</t>
  </si>
  <si>
    <t>2390400 AMD</t>
  </si>
  <si>
    <t>2390400.00 AMD</t>
  </si>
  <si>
    <t>3960000 AMD</t>
  </si>
  <si>
    <t>3960000.00 AMD</t>
  </si>
  <si>
    <t>148375 AMD</t>
  </si>
  <si>
    <t>178050.00 AMD</t>
  </si>
  <si>
    <t>166000 AMD</t>
  </si>
  <si>
    <t>155083 AMD</t>
  </si>
  <si>
    <t>186099.60 AMD</t>
  </si>
  <si>
    <t>75083.34 AMD</t>
  </si>
  <si>
    <t>90100 AMD</t>
  </si>
  <si>
    <t>66583.34 AMD</t>
  </si>
  <si>
    <t>79900.00 AMD</t>
  </si>
  <si>
    <t>69841.67 AMD</t>
  </si>
  <si>
    <t>83810 AMD</t>
  </si>
  <si>
    <t>83810.00 AMD</t>
  </si>
  <si>
    <t>829166.67 AMD</t>
  </si>
  <si>
    <t>995000 AMD</t>
  </si>
  <si>
    <t>659741.67 AMD</t>
  </si>
  <si>
    <t>791690.00 AMD</t>
  </si>
  <si>
    <t>705500 AMD</t>
  </si>
  <si>
    <t>846600 AMD</t>
  </si>
  <si>
    <t>678650 AMD</t>
  </si>
  <si>
    <t>814380.00 AMD</t>
  </si>
  <si>
    <t>2554166.67 AMD</t>
  </si>
  <si>
    <t>3065000 AMD</t>
  </si>
  <si>
    <t>3065000.00 AMD</t>
  </si>
  <si>
    <t>3008750 AMD</t>
  </si>
  <si>
    <t>3610500 AMD</t>
  </si>
  <si>
    <t>3610500.00 AMD</t>
  </si>
  <si>
    <t>4164583.34 AMD</t>
  </si>
  <si>
    <t>4997500 AMD</t>
  </si>
  <si>
    <t>4997500.00 AMD</t>
  </si>
  <si>
    <t>6000000.00 AMD</t>
  </si>
  <si>
    <t>3216666.67 AMD</t>
  </si>
  <si>
    <t>3860000 AMD</t>
  </si>
  <si>
    <t>2625000 AMD</t>
  </si>
  <si>
    <t>3150000.00 AMD</t>
  </si>
  <si>
    <t>2681666.67 AMD</t>
  </si>
  <si>
    <t>3218000 AMD</t>
  </si>
  <si>
    <t>3218000.00 AMD</t>
  </si>
  <si>
    <t>4150000 AMD</t>
  </si>
  <si>
    <t>4980000 AMD</t>
  </si>
  <si>
    <t>4980000.00 AMD</t>
  </si>
  <si>
    <t>747500 AMD</t>
  </si>
  <si>
    <t>897000 AMD</t>
  </si>
  <si>
    <t>248242.5 AMD</t>
  </si>
  <si>
    <t>297891.00 AMD</t>
  </si>
  <si>
    <t>1751666.67 AMD</t>
  </si>
  <si>
    <t>2102000 AMD</t>
  </si>
  <si>
    <t>2102000.00 AMD</t>
  </si>
  <si>
    <t>2490000 AMD</t>
  </si>
  <si>
    <t>2988000 AMD</t>
  </si>
  <si>
    <t>2988000.00 AMD</t>
  </si>
  <si>
    <t>408200 AMD</t>
  </si>
  <si>
    <t>489840 AMD</t>
  </si>
  <si>
    <t>489840.00 AMD</t>
  </si>
  <si>
    <t>1693200 AMD</t>
  </si>
  <si>
    <t>2031840 AMD</t>
  </si>
  <si>
    <t>2031840.00 AMD</t>
  </si>
  <si>
    <t>1990000 AMD</t>
  </si>
  <si>
    <t>2388000 AMD</t>
  </si>
  <si>
    <t>2388000.00 AMD</t>
  </si>
  <si>
    <t>1658333.34 AMD</t>
  </si>
  <si>
    <t>1990000.00 AMD</t>
  </si>
  <si>
    <t>664000 AMD</t>
  </si>
  <si>
    <t>796800 AMD</t>
  </si>
  <si>
    <t>433466 AMD</t>
  </si>
  <si>
    <t>520159.20 AMD</t>
  </si>
  <si>
    <t>1650000 AMD</t>
  </si>
  <si>
    <t>1980000 AMD</t>
  </si>
  <si>
    <t>466666.67 AMD</t>
  </si>
  <si>
    <t>560000.00 AMD</t>
  </si>
  <si>
    <t>519000 AMD</t>
  </si>
  <si>
    <t>622800 AMD</t>
  </si>
  <si>
    <t>622800.00 AMD</t>
  </si>
  <si>
    <t>956160 AMD</t>
  </si>
  <si>
    <t>717120 AMD</t>
  </si>
  <si>
    <t>860544.00 AMD</t>
  </si>
  <si>
    <t>298800 AMD</t>
  </si>
  <si>
    <t>358560 AMD</t>
  </si>
  <si>
    <t>178075 AMD</t>
  </si>
  <si>
    <t>213690.00 AMD</t>
  </si>
  <si>
    <t>990000 AMD</t>
  </si>
  <si>
    <t>1188000 AMD</t>
  </si>
  <si>
    <t>1188000.00 AMD</t>
  </si>
  <si>
    <t>7100000 AMD</t>
  </si>
  <si>
    <t>6293650 AMD</t>
  </si>
  <si>
    <t>7552380.00 AMD</t>
  </si>
  <si>
    <t>11988000 AMD</t>
  </si>
  <si>
    <t>11988000.00 AMD</t>
  </si>
  <si>
    <t>1395000 AMD</t>
  </si>
  <si>
    <t>1674000 AMD</t>
  </si>
  <si>
    <t>1674000.00 AMD</t>
  </si>
  <si>
    <t>3437500 AMD</t>
  </si>
  <si>
    <t>4125000.00 AMD</t>
  </si>
  <si>
    <t>16650000 AMD</t>
  </si>
  <si>
    <t>19980000 AMD</t>
  </si>
  <si>
    <t>1646666.67 AMD</t>
  </si>
  <si>
    <t>1976000.00 AMD</t>
  </si>
  <si>
    <t>363000 AMD</t>
  </si>
  <si>
    <t>435600.00 AMD</t>
  </si>
  <si>
    <t>1055000 AMD</t>
  </si>
  <si>
    <t>1266000 AMD</t>
  </si>
  <si>
    <t>953333.34 AMD</t>
  </si>
  <si>
    <t>1144000.00 AMD</t>
  </si>
  <si>
    <t>80000 AMD</t>
  </si>
  <si>
    <t>96000 AMD</t>
  </si>
  <si>
    <t>58000 AMD</t>
  </si>
  <si>
    <t>69600.00 AMD</t>
  </si>
  <si>
    <t>160000 AMD</t>
  </si>
  <si>
    <t>192000 AMD</t>
  </si>
  <si>
    <t>137800 AMD</t>
  </si>
  <si>
    <t>165360.00 AMD</t>
  </si>
  <si>
    <t>2062500 AMD</t>
  </si>
  <si>
    <t>2475000 AMD</t>
  </si>
  <si>
    <t>2079166.67 AMD</t>
  </si>
  <si>
    <t>2495000 AMD</t>
  </si>
  <si>
    <t>2495000.00 AMD</t>
  </si>
  <si>
    <t>415000 AMD</t>
  </si>
  <si>
    <t>498000 AMD</t>
  </si>
  <si>
    <t>269775 AMD</t>
  </si>
  <si>
    <t>323730.00 AMD</t>
  </si>
  <si>
    <t>272500 AMD</t>
  </si>
  <si>
    <t>327000 AMD</t>
  </si>
  <si>
    <t>327000.00 AMD</t>
  </si>
  <si>
    <t>4987500 AMD</t>
  </si>
  <si>
    <t>5985000 AMD</t>
  </si>
  <si>
    <t>4575000 AMD</t>
  </si>
  <si>
    <t>5490000.00 AMD</t>
  </si>
  <si>
    <t>12375000 AMD</t>
  </si>
  <si>
    <t>14850000 AMD</t>
  </si>
  <si>
    <t>14850000.00 AMD</t>
  </si>
  <si>
    <t>15000000 AMD</t>
  </si>
  <si>
    <t>18000000 AMD</t>
  </si>
  <si>
    <t>18000000.00 AMD</t>
  </si>
  <si>
    <t>826000 AMD</t>
  </si>
  <si>
    <t>991200 AMD</t>
  </si>
  <si>
    <t>480000.00 AMD</t>
  </si>
  <si>
    <t>2656000 AMD</t>
  </si>
  <si>
    <t>3187200 AMD</t>
  </si>
  <si>
    <t>3187200.00 AMD</t>
  </si>
  <si>
    <t>6633333.34 AMD</t>
  </si>
  <si>
    <t>7960000 AMD</t>
  </si>
  <si>
    <t>7960000.00 AMD</t>
  </si>
  <si>
    <t>2390000 AMD</t>
  </si>
  <si>
    <t>2868000 AMD</t>
  </si>
  <si>
    <t>1708800 AMD</t>
  </si>
  <si>
    <t>2050560.00 AMD</t>
  </si>
  <si>
    <t>2611666.67 AMD</t>
  </si>
  <si>
    <t>3134000.00 AMD</t>
  </si>
  <si>
    <t>2725000 AMD</t>
  </si>
  <si>
    <t>3270000 AMD</t>
  </si>
  <si>
    <t>3270000.00 AMD</t>
  </si>
  <si>
    <t>315000 AMD</t>
  </si>
  <si>
    <t>378000 AMD</t>
  </si>
  <si>
    <t>378000.00 AMD</t>
  </si>
  <si>
    <t>418320 AMD</t>
  </si>
  <si>
    <t>418320.00 AMD</t>
  </si>
  <si>
    <t>1249166.67 AMD</t>
  </si>
  <si>
    <t>1499000 AMD</t>
  </si>
  <si>
    <t>1499000.00 AMD</t>
  </si>
  <si>
    <t>99600 AMD</t>
  </si>
  <si>
    <t>119520 AMD</t>
  </si>
  <si>
    <t>64020 AMD</t>
  </si>
  <si>
    <t>76824.00 AMD</t>
  </si>
  <si>
    <t>2270000 AMD</t>
  </si>
  <si>
    <t>2270000.00 AMD</t>
  </si>
  <si>
    <t>999900 AMD</t>
  </si>
  <si>
    <t>999900.00 AMD</t>
  </si>
  <si>
    <t>1037500 AMD</t>
  </si>
  <si>
    <t>870000 AMD</t>
  </si>
  <si>
    <t>1044000.00 AMD</t>
  </si>
  <si>
    <r>
      <t>ԱԷՄՋԻ ՍՊԸ</t>
    </r>
    <r>
      <rPr>
        <b/>
        <sz val="11"/>
        <rFont val="Calibri"/>
        <family val="2"/>
        <scheme val="minor"/>
      </rPr>
      <t> </t>
    </r>
    <r>
      <rPr>
        <b/>
        <u/>
        <sz val="11"/>
        <rFont val="Calibri"/>
        <family val="2"/>
        <scheme val="minor"/>
      </rPr>
      <t> Ապրանքի ամբողջական նկարագիր</t>
    </r>
  </si>
  <si>
    <r>
      <t>Նատալի ֆարմ</t>
    </r>
    <r>
      <rPr>
        <b/>
        <sz val="11"/>
        <rFont val="Calibri"/>
        <family val="2"/>
        <scheme val="minor"/>
      </rPr>
      <t> </t>
    </r>
    <r>
      <rPr>
        <b/>
        <u/>
        <sz val="11"/>
        <rFont val="Calibri"/>
        <family val="2"/>
        <scheme val="minor"/>
      </rPr>
      <t> Ապրանքի ամբողջական նկարագիր</t>
    </r>
  </si>
  <si>
    <r>
      <t>Իվաֆարմ ՍՊԸ</t>
    </r>
    <r>
      <rPr>
        <b/>
        <sz val="11"/>
        <rFont val="Calibri"/>
        <family val="2"/>
        <scheme val="minor"/>
      </rPr>
      <t> </t>
    </r>
    <r>
      <rPr>
        <b/>
        <u/>
        <sz val="11"/>
        <rFont val="Calibri"/>
        <family val="2"/>
        <scheme val="minor"/>
      </rPr>
      <t> Ապրանքի ամբողջական նկարագիր</t>
    </r>
  </si>
  <si>
    <r>
      <t>ԱԼՖԱ-ՖԱՐՄ ԻՄՊՈՐՏ ՓԲԸ</t>
    </r>
    <r>
      <rPr>
        <b/>
        <sz val="11"/>
        <rFont val="Calibri"/>
        <family val="2"/>
        <scheme val="minor"/>
      </rPr>
      <t> </t>
    </r>
    <r>
      <rPr>
        <b/>
        <u/>
        <sz val="11"/>
        <rFont val="Calibri"/>
        <family val="2"/>
        <scheme val="minor"/>
      </rPr>
      <t> Ապրանքի ամբողջական նկարագիր</t>
    </r>
  </si>
  <si>
    <r>
      <t>Դեղաբազա Ե ՍՊԸ</t>
    </r>
    <r>
      <rPr>
        <b/>
        <sz val="11"/>
        <rFont val="Calibri"/>
        <family val="2"/>
        <scheme val="minor"/>
      </rPr>
      <t> </t>
    </r>
    <r>
      <rPr>
        <b/>
        <u/>
        <sz val="11"/>
        <rFont val="Calibri"/>
        <family val="2"/>
        <scheme val="minor"/>
      </rPr>
      <t> Ապրանքի ամբողջական նկարագիր</t>
    </r>
  </si>
  <si>
    <r>
      <t>Արֆարմացիա ՓԲԸ</t>
    </r>
    <r>
      <rPr>
        <b/>
        <sz val="11"/>
        <rFont val="Calibri"/>
        <family val="2"/>
        <scheme val="minor"/>
      </rPr>
      <t> </t>
    </r>
    <r>
      <rPr>
        <b/>
        <u/>
        <sz val="11"/>
        <rFont val="Calibri"/>
        <family val="2"/>
        <scheme val="minor"/>
      </rPr>
      <t> Ապրանքի ամբողջական նկարագիր</t>
    </r>
  </si>
  <si>
    <r>
      <t>ԼԻԱՆԱ ԿԱՉՅԱՆՑ ՍՊԸ</t>
    </r>
    <r>
      <rPr>
        <b/>
        <sz val="11"/>
        <rFont val="Calibri"/>
        <family val="2"/>
        <scheme val="minor"/>
      </rPr>
      <t> </t>
    </r>
    <r>
      <rPr>
        <b/>
        <u/>
        <sz val="11"/>
        <rFont val="Calibri"/>
        <family val="2"/>
        <scheme val="minor"/>
      </rPr>
      <t> Ապրանքի ամբողջական նկարագիր</t>
    </r>
  </si>
  <si>
    <t>ՀՀ ԱՆ «Հանրապետական շտապ օգնության ծառայություն» ՓԲԸ-ի 2026 թվականի կարիքների համար դեղորայքի ձեռբերման նպատակով հայտարարված ՀՀԱՆՇՕԾ-ԷԱՃԱՊՁԲ-2026/3 ծածկագրով գնման ընթացակարգի  մասնակիցերի կողմից ներկայացված  գնային առաջարրկներ</t>
  </si>
  <si>
    <t>ԱՊՐԱՆՔՆԵՐԻ</t>
  </si>
  <si>
    <t>ՀՀ ԱՆ «Հանրապետական շտապ օգնության ծառայություն» ՓԲԸ-ի 2026 թվականի կարիքների համար դեղորայքի ձեռբերման նպատակով հայտարարված ՀՀԱՆՇՕԾ-ԷԱՃԱՊՁԲ-2026/ ծածկագրով գնման ընթացակարգի ընտրված մասնայկիցների ներկայացրած գնային առաջարկներ</t>
  </si>
  <si>
    <t>Ընտրված մասնակիցների վրջնական գնային առաջարկներ</t>
  </si>
  <si>
    <t xml:space="preserve">Կալցիումի քլորիդ 100մգ/մլ,  ներարկման լուծույթ 5մլ </t>
  </si>
  <si>
    <t xml:space="preserve">հալոպերիդոլ 5մգ/մլ 1մլ - </t>
  </si>
  <si>
    <t>Չկայացած չափաբաժիններ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</si>
</sst>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FD8D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3" xfId="1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3" xfId="0" applyFont="1" applyBorder="1"/>
    <xf numFmtId="0" fontId="7" fillId="0" borderId="1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4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 wrapText="1"/>
    </xf>
    <xf numFmtId="1" fontId="6" fillId="0" borderId="4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1" fontId="6" fillId="0" borderId="3" xfId="1" applyNumberFormat="1" applyFont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left" vertical="center" wrapText="1"/>
    </xf>
    <xf numFmtId="0" fontId="6" fillId="3" borderId="1" xfId="2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1" fontId="6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left" vertical="center" wrapText="1"/>
    </xf>
    <xf numFmtId="0" fontId="6" fillId="3" borderId="4" xfId="2" applyFont="1" applyFill="1" applyBorder="1" applyAlignment="1">
      <alignment horizontal="center" vertical="center" wrapText="1"/>
    </xf>
    <xf numFmtId="4" fontId="6" fillId="3" borderId="4" xfId="1" applyNumberFormat="1" applyFont="1" applyFill="1" applyBorder="1" applyAlignment="1">
      <alignment horizontal="center" vertical="center" wrapText="1"/>
    </xf>
    <xf numFmtId="1" fontId="6" fillId="3" borderId="4" xfId="1" applyNumberFormat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horizontal="center" vertical="center" wrapText="1"/>
    </xf>
    <xf numFmtId="4" fontId="4" fillId="3" borderId="4" xfId="1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9" fontId="8" fillId="4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9" fontId="8" fillId="5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11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1" xr:uid="{00000000-0005-0000-0000-000001000000}"/>
    <cellStyle name="Обычный 2 2" xfId="2" xr:uid="{0414D54C-F43B-4460-9991-4A447DA6DE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s://eauction.armeps.am/application/documents/application/b6c315d0.zip" TargetMode="External"/><Relationship Id="rId3" Type="http://schemas.openxmlformats.org/officeDocument/2006/relationships/hyperlink" Target="https://eauction.armeps.am/application/documents/application/882a1e4b.zip" TargetMode="External"/><Relationship Id="rId7" Type="http://schemas.openxmlformats.org/officeDocument/2006/relationships/hyperlink" Target="https://eauction.armeps.am/application/documents/application/1c3f0f96.zi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s://eauction.armeps.am/application/documents/application/e1b93e49.zip" TargetMode="External"/><Relationship Id="rId6" Type="http://schemas.openxmlformats.org/officeDocument/2006/relationships/hyperlink" Target="https://eauction.armeps.am/application/documents/application/643e2622.zip" TargetMode="External"/><Relationship Id="rId5" Type="http://schemas.openxmlformats.org/officeDocument/2006/relationships/hyperlink" Target="https://eauction.armeps.am/application/documents/application/266201cb.zip" TargetMode="External"/><Relationship Id="rId4" Type="http://schemas.openxmlformats.org/officeDocument/2006/relationships/hyperlink" Target="https://eauction.armeps.am/application/documents/application/acdd756a.zip" TargetMode="External"/><Relationship Id="rId9" Type="http://schemas.openxmlformats.org/officeDocument/2006/relationships/hyperlink" Target="https://eauction.armeps.am/application/documents/application/d63af967.zi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</xdr:row>
      <xdr:rowOff>0</xdr:rowOff>
    </xdr:from>
    <xdr:to>
      <xdr:col>2</xdr:col>
      <xdr:colOff>200025</xdr:colOff>
      <xdr:row>4</xdr:row>
      <xdr:rowOff>200025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FC8DB3-51D2-84BB-07D3-7A47558174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43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200025</xdr:colOff>
      <xdr:row>5</xdr:row>
      <xdr:rowOff>200025</xdr:rowOff>
    </xdr:to>
    <xdr:pic>
      <xdr:nvPicPr>
        <xdr:cNvPr id="3" name="Рисунок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38BE0E0-5589-003C-886E-91DC627DEE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76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200025</xdr:colOff>
      <xdr:row>6</xdr:row>
      <xdr:rowOff>200025</xdr:rowOff>
    </xdr:to>
    <xdr:pic>
      <xdr:nvPicPr>
        <xdr:cNvPr id="4" name="Рисунок 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1DB3169-B184-CE35-95E1-87260FC6B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810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200025</xdr:colOff>
      <xdr:row>7</xdr:row>
      <xdr:rowOff>200025</xdr:rowOff>
    </xdr:to>
    <xdr:pic>
      <xdr:nvPicPr>
        <xdr:cNvPr id="5" name="Рисунок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982AB45-BC2F-D7DA-4B6E-E72305B9D7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334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200025</xdr:colOff>
      <xdr:row>8</xdr:row>
      <xdr:rowOff>200025</xdr:rowOff>
    </xdr:to>
    <xdr:pic>
      <xdr:nvPicPr>
        <xdr:cNvPr id="6" name="Рисунок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91EFC61-EA61-7C82-1A86-14A39E1E1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667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200025</xdr:colOff>
      <xdr:row>9</xdr:row>
      <xdr:rowOff>200025</xdr:rowOff>
    </xdr:to>
    <xdr:pic>
      <xdr:nvPicPr>
        <xdr:cNvPr id="7" name="Рисунок 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39615127-D9FA-F545-7975-C280AB6B3C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001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200025</xdr:colOff>
      <xdr:row>10</xdr:row>
      <xdr:rowOff>200025</xdr:rowOff>
    </xdr:to>
    <xdr:pic>
      <xdr:nvPicPr>
        <xdr:cNvPr id="8" name="Рисунок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3156DF8-8130-59B8-C2BA-363556AB8D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715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200025</xdr:colOff>
      <xdr:row>11</xdr:row>
      <xdr:rowOff>200025</xdr:rowOff>
    </xdr:to>
    <xdr:pic>
      <xdr:nvPicPr>
        <xdr:cNvPr id="9" name="Рисунок 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507BDEE-F6B5-96BB-F5DC-D48940B86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49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200025</xdr:colOff>
      <xdr:row>12</xdr:row>
      <xdr:rowOff>200025</xdr:rowOff>
    </xdr:to>
    <xdr:pic>
      <xdr:nvPicPr>
        <xdr:cNvPr id="10" name="Рисунок 9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925B12C7-47A8-F6E4-32A0-967AD172B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382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200025</xdr:colOff>
      <xdr:row>13</xdr:row>
      <xdr:rowOff>200025</xdr:rowOff>
    </xdr:to>
    <xdr:pic>
      <xdr:nvPicPr>
        <xdr:cNvPr id="11" name="Рисунок 10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691BECA7-EA43-C32A-9054-8BEDA7C3C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906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200025</xdr:colOff>
      <xdr:row>14</xdr:row>
      <xdr:rowOff>200025</xdr:rowOff>
    </xdr:to>
    <xdr:pic>
      <xdr:nvPicPr>
        <xdr:cNvPr id="12" name="Рисунок 1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8565F94-6EE4-18A4-B43C-B3A192B702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621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200025</xdr:colOff>
      <xdr:row>15</xdr:row>
      <xdr:rowOff>200025</xdr:rowOff>
    </xdr:to>
    <xdr:pic>
      <xdr:nvPicPr>
        <xdr:cNvPr id="13" name="Рисунок 1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73E63C83-8930-89DF-B70F-E528FFA7E5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954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200025</xdr:colOff>
      <xdr:row>16</xdr:row>
      <xdr:rowOff>200025</xdr:rowOff>
    </xdr:to>
    <xdr:pic>
      <xdr:nvPicPr>
        <xdr:cNvPr id="14" name="Рисунок 13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4CC7C50B-8BE9-41A6-1179-A69EE5E228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669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200025</xdr:colOff>
      <xdr:row>17</xdr:row>
      <xdr:rowOff>200025</xdr:rowOff>
    </xdr:to>
    <xdr:pic>
      <xdr:nvPicPr>
        <xdr:cNvPr id="15" name="Рисунок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11034B3-FA97-3044-6539-70FBFC72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193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200025</xdr:colOff>
      <xdr:row>18</xdr:row>
      <xdr:rowOff>200025</xdr:rowOff>
    </xdr:to>
    <xdr:pic>
      <xdr:nvPicPr>
        <xdr:cNvPr id="16" name="Рисунок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5436D8D-7E6B-1536-FFD5-B9548F52CA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526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200025</xdr:colOff>
      <xdr:row>19</xdr:row>
      <xdr:rowOff>200025</xdr:rowOff>
    </xdr:to>
    <xdr:pic>
      <xdr:nvPicPr>
        <xdr:cNvPr id="17" name="Рисунок 1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81A2ABD-4115-B045-E054-081E561B0D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860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200025</xdr:colOff>
      <xdr:row>20</xdr:row>
      <xdr:rowOff>200025</xdr:rowOff>
    </xdr:to>
    <xdr:pic>
      <xdr:nvPicPr>
        <xdr:cNvPr id="18" name="Рисунок 17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14D81933-1BE6-51B6-68C9-1A7342F36A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193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200025</xdr:colOff>
      <xdr:row>21</xdr:row>
      <xdr:rowOff>200025</xdr:rowOff>
    </xdr:to>
    <xdr:pic>
      <xdr:nvPicPr>
        <xdr:cNvPr id="19" name="Рисунок 18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CEAFB45A-CCE1-246F-A486-035576DCC2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717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200025</xdr:colOff>
      <xdr:row>22</xdr:row>
      <xdr:rowOff>200025</xdr:rowOff>
    </xdr:to>
    <xdr:pic>
      <xdr:nvPicPr>
        <xdr:cNvPr id="20" name="Рисунок 1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D873EF2-8DBD-B945-9AD3-E22A5B121A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7241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200025</xdr:colOff>
      <xdr:row>23</xdr:row>
      <xdr:rowOff>200025</xdr:rowOff>
    </xdr:to>
    <xdr:pic>
      <xdr:nvPicPr>
        <xdr:cNvPr id="21" name="Рисунок 2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C355DAA9-A156-3DD3-4215-4FC3CF213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8575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200025</xdr:colOff>
      <xdr:row>24</xdr:row>
      <xdr:rowOff>200025</xdr:rowOff>
    </xdr:to>
    <xdr:pic>
      <xdr:nvPicPr>
        <xdr:cNvPr id="22" name="Рисунок 21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AE6A6224-81EB-20FB-B8CB-C2C809531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289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200025</xdr:colOff>
      <xdr:row>25</xdr:row>
      <xdr:rowOff>200025</xdr:rowOff>
    </xdr:to>
    <xdr:pic>
      <xdr:nvPicPr>
        <xdr:cNvPr id="23" name="Рисунок 2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859BE2D1-85A1-68FB-0466-59AE89226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1813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200025</xdr:colOff>
      <xdr:row>26</xdr:row>
      <xdr:rowOff>200025</xdr:rowOff>
    </xdr:to>
    <xdr:pic>
      <xdr:nvPicPr>
        <xdr:cNvPr id="24" name="Рисунок 2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26735B5-2799-4A17-911E-11F11B5F3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3337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200025</xdr:colOff>
      <xdr:row>27</xdr:row>
      <xdr:rowOff>200025</xdr:rowOff>
    </xdr:to>
    <xdr:pic>
      <xdr:nvPicPr>
        <xdr:cNvPr id="25" name="Рисунок 2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6D8D3D-0ED8-DA11-1973-D88A67832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4671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200025</xdr:colOff>
      <xdr:row>28</xdr:row>
      <xdr:rowOff>200025</xdr:rowOff>
    </xdr:to>
    <xdr:pic>
      <xdr:nvPicPr>
        <xdr:cNvPr id="26" name="Рисунок 2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F21F9DA-E96D-725D-E454-9FC9078B9A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6004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200025</xdr:colOff>
      <xdr:row>29</xdr:row>
      <xdr:rowOff>200025</xdr:rowOff>
    </xdr:to>
    <xdr:pic>
      <xdr:nvPicPr>
        <xdr:cNvPr id="27" name="Рисунок 2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96B4831E-C187-45CC-F446-9D891F7D69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7338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200025</xdr:colOff>
      <xdr:row>30</xdr:row>
      <xdr:rowOff>200025</xdr:rowOff>
    </xdr:to>
    <xdr:pic>
      <xdr:nvPicPr>
        <xdr:cNvPr id="28" name="Рисунок 2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0620DE-CB5E-70C9-3436-D726E0E25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8862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200025</xdr:colOff>
      <xdr:row>31</xdr:row>
      <xdr:rowOff>200025</xdr:rowOff>
    </xdr:to>
    <xdr:pic>
      <xdr:nvPicPr>
        <xdr:cNvPr id="29" name="Рисунок 28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C8B82308-750F-10B3-CB27-475F6AE66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0195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200025</xdr:colOff>
      <xdr:row>32</xdr:row>
      <xdr:rowOff>200025</xdr:rowOff>
    </xdr:to>
    <xdr:pic>
      <xdr:nvPicPr>
        <xdr:cNvPr id="30" name="Рисунок 2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B8A89CA-7987-AB9A-8AF8-1322D3B5B3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1719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200025</xdr:colOff>
      <xdr:row>33</xdr:row>
      <xdr:rowOff>200025</xdr:rowOff>
    </xdr:to>
    <xdr:pic>
      <xdr:nvPicPr>
        <xdr:cNvPr id="31" name="Рисунок 3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D42DA5E-5827-6FBE-7E49-4531F5AB7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3053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200025</xdr:colOff>
      <xdr:row>34</xdr:row>
      <xdr:rowOff>200025</xdr:rowOff>
    </xdr:to>
    <xdr:pic>
      <xdr:nvPicPr>
        <xdr:cNvPr id="32" name="Рисунок 31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49335003-7B36-5F32-0225-B862D8A17C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4767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200025</xdr:colOff>
      <xdr:row>35</xdr:row>
      <xdr:rowOff>200025</xdr:rowOff>
    </xdr:to>
    <xdr:pic>
      <xdr:nvPicPr>
        <xdr:cNvPr id="33" name="Рисунок 3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B48F03-FDB7-382C-C292-F4116EE75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6291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200025</xdr:colOff>
      <xdr:row>36</xdr:row>
      <xdr:rowOff>200025</xdr:rowOff>
    </xdr:to>
    <xdr:pic>
      <xdr:nvPicPr>
        <xdr:cNvPr id="34" name="Рисунок 3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53733DB-EB48-EEF5-3D56-93708D0FE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7625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200025</xdr:colOff>
      <xdr:row>37</xdr:row>
      <xdr:rowOff>200025</xdr:rowOff>
    </xdr:to>
    <xdr:pic>
      <xdr:nvPicPr>
        <xdr:cNvPr id="35" name="Рисунок 3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9E73D3B-6FCC-39BE-657F-87FE5FED7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8958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200025</xdr:colOff>
      <xdr:row>38</xdr:row>
      <xdr:rowOff>200025</xdr:rowOff>
    </xdr:to>
    <xdr:pic>
      <xdr:nvPicPr>
        <xdr:cNvPr id="36" name="Рисунок 3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918EFFD-6F84-5D73-612E-38AAC7432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0482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200025</xdr:colOff>
      <xdr:row>39</xdr:row>
      <xdr:rowOff>200025</xdr:rowOff>
    </xdr:to>
    <xdr:pic>
      <xdr:nvPicPr>
        <xdr:cNvPr id="37" name="Рисунок 3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3C0241A-A1F2-939B-A23A-C5832A6906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1816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200025</xdr:colOff>
      <xdr:row>40</xdr:row>
      <xdr:rowOff>200025</xdr:rowOff>
    </xdr:to>
    <xdr:pic>
      <xdr:nvPicPr>
        <xdr:cNvPr id="38" name="Рисунок 37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55F225E9-E46A-F352-1E9D-0DB4205E4C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3149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200025</xdr:colOff>
      <xdr:row>41</xdr:row>
      <xdr:rowOff>200025</xdr:rowOff>
    </xdr:to>
    <xdr:pic>
      <xdr:nvPicPr>
        <xdr:cNvPr id="39" name="Рисунок 3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33631464-52F7-3801-43FC-787AC9C708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4864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200025</xdr:colOff>
      <xdr:row>42</xdr:row>
      <xdr:rowOff>200025</xdr:rowOff>
    </xdr:to>
    <xdr:pic>
      <xdr:nvPicPr>
        <xdr:cNvPr id="40" name="Рисунок 3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280405-8730-7E15-FE6F-FEAE32750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6388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200025</xdr:colOff>
      <xdr:row>43</xdr:row>
      <xdr:rowOff>200025</xdr:rowOff>
    </xdr:to>
    <xdr:pic>
      <xdr:nvPicPr>
        <xdr:cNvPr id="41" name="Рисунок 4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17026FEA-21AF-8258-C5BC-9BEAB30E81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7721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200025</xdr:colOff>
      <xdr:row>44</xdr:row>
      <xdr:rowOff>200025</xdr:rowOff>
    </xdr:to>
    <xdr:pic>
      <xdr:nvPicPr>
        <xdr:cNvPr id="42" name="Рисунок 4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315FC5B-172E-DD4D-5287-653520779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9436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200025</xdr:colOff>
      <xdr:row>45</xdr:row>
      <xdr:rowOff>200025</xdr:rowOff>
    </xdr:to>
    <xdr:pic>
      <xdr:nvPicPr>
        <xdr:cNvPr id="43" name="Рисунок 4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223277C-C6AA-6CCD-1E5E-F37A64F64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0769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200025</xdr:colOff>
      <xdr:row>46</xdr:row>
      <xdr:rowOff>200025</xdr:rowOff>
    </xdr:to>
    <xdr:pic>
      <xdr:nvPicPr>
        <xdr:cNvPr id="44" name="Рисунок 4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AF2EED8-14E0-EB8A-801D-DE7B1ADFB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2293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200025</xdr:colOff>
      <xdr:row>47</xdr:row>
      <xdr:rowOff>200025</xdr:rowOff>
    </xdr:to>
    <xdr:pic>
      <xdr:nvPicPr>
        <xdr:cNvPr id="45" name="Рисунок 4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DBB9AAF-1723-599F-ADCA-1E03DA025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3627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200025</xdr:colOff>
      <xdr:row>48</xdr:row>
      <xdr:rowOff>200025</xdr:rowOff>
    </xdr:to>
    <xdr:pic>
      <xdr:nvPicPr>
        <xdr:cNvPr id="46" name="Рисунок 4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85E587-4676-D3C2-5D69-1134C62392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4960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200025</xdr:colOff>
      <xdr:row>49</xdr:row>
      <xdr:rowOff>200025</xdr:rowOff>
    </xdr:to>
    <xdr:pic>
      <xdr:nvPicPr>
        <xdr:cNvPr id="47" name="Рисунок 4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C4DEA8A-035B-A29C-67A9-AA978AF4EB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6294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200025</xdr:colOff>
      <xdr:row>50</xdr:row>
      <xdr:rowOff>200025</xdr:rowOff>
    </xdr:to>
    <xdr:pic>
      <xdr:nvPicPr>
        <xdr:cNvPr id="48" name="Рисунок 4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10200FD-4BF5-6486-C7A6-7F4DA258EC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7818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200025</xdr:colOff>
      <xdr:row>51</xdr:row>
      <xdr:rowOff>200025</xdr:rowOff>
    </xdr:to>
    <xdr:pic>
      <xdr:nvPicPr>
        <xdr:cNvPr id="49" name="Рисунок 4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E81C382F-3910-7BF5-165C-2C6C30C496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9342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200025</xdr:colOff>
      <xdr:row>52</xdr:row>
      <xdr:rowOff>200025</xdr:rowOff>
    </xdr:to>
    <xdr:pic>
      <xdr:nvPicPr>
        <xdr:cNvPr id="50" name="Рисунок 4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8BDA267-BF8C-03A4-8A19-8191D7657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0866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200025</xdr:colOff>
      <xdr:row>53</xdr:row>
      <xdr:rowOff>200025</xdr:rowOff>
    </xdr:to>
    <xdr:pic>
      <xdr:nvPicPr>
        <xdr:cNvPr id="51" name="Рисунок 5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CD090C4-C71E-CB82-30F3-C6B815F0C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199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200025</xdr:colOff>
      <xdr:row>54</xdr:row>
      <xdr:rowOff>200025</xdr:rowOff>
    </xdr:to>
    <xdr:pic>
      <xdr:nvPicPr>
        <xdr:cNvPr id="52" name="Рисунок 5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B950490-C991-8874-9623-641FDF4BD5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3914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200025</xdr:colOff>
      <xdr:row>55</xdr:row>
      <xdr:rowOff>200025</xdr:rowOff>
    </xdr:to>
    <xdr:pic>
      <xdr:nvPicPr>
        <xdr:cNvPr id="53" name="Рисунок 5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4D98A2-907B-5CCA-0D5B-AB34B5341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5247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200025</xdr:colOff>
      <xdr:row>56</xdr:row>
      <xdr:rowOff>200025</xdr:rowOff>
    </xdr:to>
    <xdr:pic>
      <xdr:nvPicPr>
        <xdr:cNvPr id="54" name="Рисунок 53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E450D2AD-E1D4-2E84-A6E0-A70BD8347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6581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200025</xdr:colOff>
      <xdr:row>57</xdr:row>
      <xdr:rowOff>200025</xdr:rowOff>
    </xdr:to>
    <xdr:pic>
      <xdr:nvPicPr>
        <xdr:cNvPr id="55" name="Рисунок 5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417FA19-5FBC-0078-91E8-3121B64D18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8105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200025</xdr:colOff>
      <xdr:row>58</xdr:row>
      <xdr:rowOff>200025</xdr:rowOff>
    </xdr:to>
    <xdr:pic>
      <xdr:nvPicPr>
        <xdr:cNvPr id="56" name="Рисунок 5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30A8C181-BC63-C491-8D49-093C08E561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9438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200025</xdr:colOff>
      <xdr:row>59</xdr:row>
      <xdr:rowOff>200025</xdr:rowOff>
    </xdr:to>
    <xdr:pic>
      <xdr:nvPicPr>
        <xdr:cNvPr id="57" name="Рисунок 5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3839F953-C09B-7D35-DC11-919D86DA95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1153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200025</xdr:colOff>
      <xdr:row>60</xdr:row>
      <xdr:rowOff>200025</xdr:rowOff>
    </xdr:to>
    <xdr:pic>
      <xdr:nvPicPr>
        <xdr:cNvPr id="58" name="Рисунок 5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124F11-2D42-7405-0302-0E19C616C5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677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200025</xdr:colOff>
      <xdr:row>61</xdr:row>
      <xdr:rowOff>200025</xdr:rowOff>
    </xdr:to>
    <xdr:pic>
      <xdr:nvPicPr>
        <xdr:cNvPr id="59" name="Рисунок 58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FB488D59-265A-94C8-8106-893F86AA3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4010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200025</xdr:colOff>
      <xdr:row>62</xdr:row>
      <xdr:rowOff>200025</xdr:rowOff>
    </xdr:to>
    <xdr:pic>
      <xdr:nvPicPr>
        <xdr:cNvPr id="60" name="Рисунок 5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7B203B-613D-07A6-2E23-245097F7A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5534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200025</xdr:colOff>
      <xdr:row>63</xdr:row>
      <xdr:rowOff>200025</xdr:rowOff>
    </xdr:to>
    <xdr:pic>
      <xdr:nvPicPr>
        <xdr:cNvPr id="61" name="Рисунок 60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532244D-5ABF-2B58-385A-114B8F807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6868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200025</xdr:colOff>
      <xdr:row>64</xdr:row>
      <xdr:rowOff>200025</xdr:rowOff>
    </xdr:to>
    <xdr:pic>
      <xdr:nvPicPr>
        <xdr:cNvPr id="62" name="Рисунок 6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10A95C02-6E75-575F-E135-5BE62D9C7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8201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200025</xdr:colOff>
      <xdr:row>65</xdr:row>
      <xdr:rowOff>200025</xdr:rowOff>
    </xdr:to>
    <xdr:pic>
      <xdr:nvPicPr>
        <xdr:cNvPr id="63" name="Рисунок 6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232D0371-449D-AC5E-AEE9-D8AE564BA9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9916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200025</xdr:colOff>
      <xdr:row>66</xdr:row>
      <xdr:rowOff>200025</xdr:rowOff>
    </xdr:to>
    <xdr:pic>
      <xdr:nvPicPr>
        <xdr:cNvPr id="64" name="Рисунок 6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F4E494D2-FE66-79E6-3C01-0B691CB630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1440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200025</xdr:colOff>
      <xdr:row>67</xdr:row>
      <xdr:rowOff>200025</xdr:rowOff>
    </xdr:to>
    <xdr:pic>
      <xdr:nvPicPr>
        <xdr:cNvPr id="65" name="Рисунок 6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10FFD8B-38E9-B7BF-6C3E-093279C6A6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2773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200025</xdr:colOff>
      <xdr:row>68</xdr:row>
      <xdr:rowOff>200025</xdr:rowOff>
    </xdr:to>
    <xdr:pic>
      <xdr:nvPicPr>
        <xdr:cNvPr id="66" name="Рисунок 6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DD6C6B0-2E05-9FB7-AD18-7D70B61271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4107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200025</xdr:colOff>
      <xdr:row>69</xdr:row>
      <xdr:rowOff>200025</xdr:rowOff>
    </xdr:to>
    <xdr:pic>
      <xdr:nvPicPr>
        <xdr:cNvPr id="67" name="Рисунок 6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AF9EC1FE-AAD3-C73C-AB61-C610B5A56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5440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200025</xdr:colOff>
      <xdr:row>70</xdr:row>
      <xdr:rowOff>200025</xdr:rowOff>
    </xdr:to>
    <xdr:pic>
      <xdr:nvPicPr>
        <xdr:cNvPr id="68" name="Рисунок 67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635F1B18-5090-C80D-7034-24D50A8F1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7155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200025</xdr:colOff>
      <xdr:row>71</xdr:row>
      <xdr:rowOff>200025</xdr:rowOff>
    </xdr:to>
    <xdr:pic>
      <xdr:nvPicPr>
        <xdr:cNvPr id="69" name="Рисунок 6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A97CFE-52EA-622A-29C7-EC9CD5C43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8679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200025</xdr:colOff>
      <xdr:row>72</xdr:row>
      <xdr:rowOff>200025</xdr:rowOff>
    </xdr:to>
    <xdr:pic>
      <xdr:nvPicPr>
        <xdr:cNvPr id="70" name="Рисунок 6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6996513-46D0-518A-53AC-5E82E3A28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0012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200025</xdr:colOff>
      <xdr:row>73</xdr:row>
      <xdr:rowOff>200025</xdr:rowOff>
    </xdr:to>
    <xdr:pic>
      <xdr:nvPicPr>
        <xdr:cNvPr id="71" name="Рисунок 7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429443F5-3AA4-FC38-12FD-BB544B7A0E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346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200025</xdr:colOff>
      <xdr:row>74</xdr:row>
      <xdr:rowOff>200025</xdr:rowOff>
    </xdr:to>
    <xdr:pic>
      <xdr:nvPicPr>
        <xdr:cNvPr id="72" name="Рисунок 71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F731675E-7305-821C-1CA0-F6402D7748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3060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200025</xdr:colOff>
      <xdr:row>75</xdr:row>
      <xdr:rowOff>200025</xdr:rowOff>
    </xdr:to>
    <xdr:pic>
      <xdr:nvPicPr>
        <xdr:cNvPr id="73" name="Рисунок 7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3EC3FA-41DB-AB8E-85C0-15F994C7A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4584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200025</xdr:colOff>
      <xdr:row>76</xdr:row>
      <xdr:rowOff>200025</xdr:rowOff>
    </xdr:to>
    <xdr:pic>
      <xdr:nvPicPr>
        <xdr:cNvPr id="74" name="Рисунок 73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B6502414-1531-8B44-49A4-46D216E0D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5918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200025</xdr:colOff>
      <xdr:row>77</xdr:row>
      <xdr:rowOff>200025</xdr:rowOff>
    </xdr:to>
    <xdr:pic>
      <xdr:nvPicPr>
        <xdr:cNvPr id="75" name="Рисунок 7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E0A084FA-6476-006F-9DA2-2ECEA20E7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7442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200025</xdr:colOff>
      <xdr:row>78</xdr:row>
      <xdr:rowOff>200025</xdr:rowOff>
    </xdr:to>
    <xdr:pic>
      <xdr:nvPicPr>
        <xdr:cNvPr id="76" name="Рисунок 7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2270DF6-725F-7AF0-AC11-60172BBD6B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8966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200025</xdr:colOff>
      <xdr:row>79</xdr:row>
      <xdr:rowOff>200025</xdr:rowOff>
    </xdr:to>
    <xdr:pic>
      <xdr:nvPicPr>
        <xdr:cNvPr id="77" name="Рисунок 7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13004F2-66C8-FBB3-9A63-B2CBCFDD78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200025</xdr:colOff>
      <xdr:row>80</xdr:row>
      <xdr:rowOff>200025</xdr:rowOff>
    </xdr:to>
    <xdr:pic>
      <xdr:nvPicPr>
        <xdr:cNvPr id="78" name="Рисунок 77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31BC68F2-B67B-9B87-1C6D-61BA0E6D8B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1633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200025</xdr:colOff>
      <xdr:row>81</xdr:row>
      <xdr:rowOff>200025</xdr:rowOff>
    </xdr:to>
    <xdr:pic>
      <xdr:nvPicPr>
        <xdr:cNvPr id="79" name="Рисунок 7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A1C8D5-9912-02CC-F819-F143065E4C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3157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200025</xdr:colOff>
      <xdr:row>82</xdr:row>
      <xdr:rowOff>200025</xdr:rowOff>
    </xdr:to>
    <xdr:pic>
      <xdr:nvPicPr>
        <xdr:cNvPr id="80" name="Рисунок 79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4BB7BB7B-2EE9-6F70-32F2-DB96B1057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4490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200025</xdr:colOff>
      <xdr:row>83</xdr:row>
      <xdr:rowOff>200025</xdr:rowOff>
    </xdr:to>
    <xdr:pic>
      <xdr:nvPicPr>
        <xdr:cNvPr id="81" name="Рисунок 80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9B4C4EFD-96C1-937B-6F7D-F8CA3A317D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6205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200025</xdr:colOff>
      <xdr:row>84</xdr:row>
      <xdr:rowOff>200025</xdr:rowOff>
    </xdr:to>
    <xdr:pic>
      <xdr:nvPicPr>
        <xdr:cNvPr id="82" name="Рисунок 8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20E53F-6417-9C8A-FE7D-A69D6A2C29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7729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200025</xdr:colOff>
      <xdr:row>85</xdr:row>
      <xdr:rowOff>200025</xdr:rowOff>
    </xdr:to>
    <xdr:pic>
      <xdr:nvPicPr>
        <xdr:cNvPr id="83" name="Рисунок 8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8721E300-2831-0075-7A96-C585BD59A1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9062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200025</xdr:colOff>
      <xdr:row>86</xdr:row>
      <xdr:rowOff>200025</xdr:rowOff>
    </xdr:to>
    <xdr:pic>
      <xdr:nvPicPr>
        <xdr:cNvPr id="84" name="Рисунок 8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58DBD866-8D0F-EDC2-A776-D1E17DAC2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0586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200025</xdr:colOff>
      <xdr:row>87</xdr:row>
      <xdr:rowOff>200025</xdr:rowOff>
    </xdr:to>
    <xdr:pic>
      <xdr:nvPicPr>
        <xdr:cNvPr id="85" name="Рисунок 8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B9ADB15-0005-30E1-E358-5ADEF46D71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2110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200025</xdr:colOff>
      <xdr:row>88</xdr:row>
      <xdr:rowOff>200025</xdr:rowOff>
    </xdr:to>
    <xdr:pic>
      <xdr:nvPicPr>
        <xdr:cNvPr id="86" name="Рисунок 85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DB74578A-4CC9-2B80-24CE-10D5E5BFBA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3444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200025</xdr:colOff>
      <xdr:row>89</xdr:row>
      <xdr:rowOff>200025</xdr:rowOff>
    </xdr:to>
    <xdr:pic>
      <xdr:nvPicPr>
        <xdr:cNvPr id="87" name="Рисунок 8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641D1BB-946D-9870-F362-CCD12BB52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4968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200025</xdr:colOff>
      <xdr:row>90</xdr:row>
      <xdr:rowOff>200025</xdr:rowOff>
    </xdr:to>
    <xdr:pic>
      <xdr:nvPicPr>
        <xdr:cNvPr id="88" name="Рисунок 87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6DAB8754-57D1-8123-0D05-C14568852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6301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200025</xdr:colOff>
      <xdr:row>91</xdr:row>
      <xdr:rowOff>200025</xdr:rowOff>
    </xdr:to>
    <xdr:pic>
      <xdr:nvPicPr>
        <xdr:cNvPr id="89" name="Рисунок 88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2E4FCEB6-1031-9DC2-810F-C3A3F1E298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7825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200025</xdr:colOff>
      <xdr:row>92</xdr:row>
      <xdr:rowOff>200025</xdr:rowOff>
    </xdr:to>
    <xdr:pic>
      <xdr:nvPicPr>
        <xdr:cNvPr id="90" name="Рисунок 8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C49643-E435-F361-32D8-E1AE43979D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9540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200025</xdr:colOff>
      <xdr:row>93</xdr:row>
      <xdr:rowOff>200025</xdr:rowOff>
    </xdr:to>
    <xdr:pic>
      <xdr:nvPicPr>
        <xdr:cNvPr id="91" name="Рисунок 90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515E5EC4-AD14-B44D-1DEF-8BD692C51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0873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200025</xdr:colOff>
      <xdr:row>94</xdr:row>
      <xdr:rowOff>200025</xdr:rowOff>
    </xdr:to>
    <xdr:pic>
      <xdr:nvPicPr>
        <xdr:cNvPr id="92" name="Рисунок 9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0096039-9D9C-6B36-5F08-AA9E9E940C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2397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200025</xdr:colOff>
      <xdr:row>95</xdr:row>
      <xdr:rowOff>200025</xdr:rowOff>
    </xdr:to>
    <xdr:pic>
      <xdr:nvPicPr>
        <xdr:cNvPr id="93" name="Рисунок 9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1D386BE6-E800-1D41-3C09-9D5CA1E84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3731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200025</xdr:colOff>
      <xdr:row>96</xdr:row>
      <xdr:rowOff>200025</xdr:rowOff>
    </xdr:to>
    <xdr:pic>
      <xdr:nvPicPr>
        <xdr:cNvPr id="94" name="Рисунок 93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C44E8FC0-415C-7F91-2402-1B1FD55234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5445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200025</xdr:colOff>
      <xdr:row>97</xdr:row>
      <xdr:rowOff>200025</xdr:rowOff>
    </xdr:to>
    <xdr:pic>
      <xdr:nvPicPr>
        <xdr:cNvPr id="95" name="Рисунок 9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E37BCDE0-3B13-662D-5F14-99F15DF9B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6969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200025</xdr:colOff>
      <xdr:row>98</xdr:row>
      <xdr:rowOff>200025</xdr:rowOff>
    </xdr:to>
    <xdr:pic>
      <xdr:nvPicPr>
        <xdr:cNvPr id="96" name="Рисунок 9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F1B56099-AB6D-D562-3643-6E08FD59C2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8303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200025</xdr:colOff>
      <xdr:row>99</xdr:row>
      <xdr:rowOff>200025</xdr:rowOff>
    </xdr:to>
    <xdr:pic>
      <xdr:nvPicPr>
        <xdr:cNvPr id="97" name="Рисунок 9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B1783AA-C1F4-91FB-A1C3-E6DCF2641B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0017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100</xdr:row>
      <xdr:rowOff>0</xdr:rowOff>
    </xdr:from>
    <xdr:to>
      <xdr:col>2</xdr:col>
      <xdr:colOff>200025</xdr:colOff>
      <xdr:row>100</xdr:row>
      <xdr:rowOff>200025</xdr:rowOff>
    </xdr:to>
    <xdr:pic>
      <xdr:nvPicPr>
        <xdr:cNvPr id="98" name="Рисунок 9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54EDA8-7A84-AAA1-C4EA-A7111C3AD5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1351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200025</xdr:colOff>
      <xdr:row>101</xdr:row>
      <xdr:rowOff>200025</xdr:rowOff>
    </xdr:to>
    <xdr:pic>
      <xdr:nvPicPr>
        <xdr:cNvPr id="99" name="Рисунок 9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9A14B20-73A4-C4EC-9282-7888412B45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2684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200025</xdr:colOff>
      <xdr:row>102</xdr:row>
      <xdr:rowOff>200025</xdr:rowOff>
    </xdr:to>
    <xdr:pic>
      <xdr:nvPicPr>
        <xdr:cNvPr id="100" name="Рисунок 9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C8C6D1-BAE9-8927-3930-98DEE5396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4018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200025</xdr:colOff>
      <xdr:row>103</xdr:row>
      <xdr:rowOff>200025</xdr:rowOff>
    </xdr:to>
    <xdr:pic>
      <xdr:nvPicPr>
        <xdr:cNvPr id="101" name="Рисунок 100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4E3A91EC-1C18-445D-27B6-4D7CFAFC4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5351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200025</xdr:colOff>
      <xdr:row>104</xdr:row>
      <xdr:rowOff>200025</xdr:rowOff>
    </xdr:to>
    <xdr:pic>
      <xdr:nvPicPr>
        <xdr:cNvPr id="102" name="Рисунок 101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F92D1466-C74C-57BB-2F90-A716797739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7066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105</xdr:row>
      <xdr:rowOff>0</xdr:rowOff>
    </xdr:from>
    <xdr:to>
      <xdr:col>2</xdr:col>
      <xdr:colOff>200025</xdr:colOff>
      <xdr:row>105</xdr:row>
      <xdr:rowOff>200025</xdr:rowOff>
    </xdr:to>
    <xdr:pic>
      <xdr:nvPicPr>
        <xdr:cNvPr id="103" name="Рисунок 10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C9504C5-A683-F600-FAE8-93087D3AE0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8590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200025</xdr:colOff>
      <xdr:row>106</xdr:row>
      <xdr:rowOff>200025</xdr:rowOff>
    </xdr:to>
    <xdr:pic>
      <xdr:nvPicPr>
        <xdr:cNvPr id="104" name="Рисунок 103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E895D4C-0242-0D71-46BB-41CB3DB8D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9923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200025</xdr:colOff>
      <xdr:row>107</xdr:row>
      <xdr:rowOff>200025</xdr:rowOff>
    </xdr:to>
    <xdr:pic>
      <xdr:nvPicPr>
        <xdr:cNvPr id="105" name="Рисунок 10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E64A2F9E-267D-75C6-13C3-438A8A637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1447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200025</xdr:colOff>
      <xdr:row>108</xdr:row>
      <xdr:rowOff>200025</xdr:rowOff>
    </xdr:to>
    <xdr:pic>
      <xdr:nvPicPr>
        <xdr:cNvPr id="106" name="Рисунок 105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F179EC2D-1050-CEFA-9449-852DD69C4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2781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200025</xdr:colOff>
      <xdr:row>109</xdr:row>
      <xdr:rowOff>200025</xdr:rowOff>
    </xdr:to>
    <xdr:pic>
      <xdr:nvPicPr>
        <xdr:cNvPr id="107" name="Рисунок 10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708D58-882B-5334-26A7-EAE5FE528D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4305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200025</xdr:colOff>
      <xdr:row>110</xdr:row>
      <xdr:rowOff>200025</xdr:rowOff>
    </xdr:to>
    <xdr:pic>
      <xdr:nvPicPr>
        <xdr:cNvPr id="108" name="Рисунок 10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6E3252-0992-7591-F1E8-0EF573E6B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5638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200025</xdr:colOff>
      <xdr:row>111</xdr:row>
      <xdr:rowOff>200025</xdr:rowOff>
    </xdr:to>
    <xdr:pic>
      <xdr:nvPicPr>
        <xdr:cNvPr id="109" name="Рисунок 10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3568F2D-D991-08BE-488B-3C555A592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6972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200025</xdr:colOff>
      <xdr:row>112</xdr:row>
      <xdr:rowOff>200025</xdr:rowOff>
    </xdr:to>
    <xdr:pic>
      <xdr:nvPicPr>
        <xdr:cNvPr id="110" name="Рисунок 109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9E3F6353-564A-3D69-DDAC-DFDAB3B65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8305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200025</xdr:colOff>
      <xdr:row>113</xdr:row>
      <xdr:rowOff>200025</xdr:rowOff>
    </xdr:to>
    <xdr:pic>
      <xdr:nvPicPr>
        <xdr:cNvPr id="111" name="Рисунок 110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63D2586B-B37C-720B-CFA0-8B53429D3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9829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200025</xdr:colOff>
      <xdr:row>114</xdr:row>
      <xdr:rowOff>200025</xdr:rowOff>
    </xdr:to>
    <xdr:pic>
      <xdr:nvPicPr>
        <xdr:cNvPr id="112" name="Рисунок 11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B534CAFB-3C04-7A6F-B245-893BDF02B1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1163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200025</xdr:colOff>
      <xdr:row>115</xdr:row>
      <xdr:rowOff>200025</xdr:rowOff>
    </xdr:to>
    <xdr:pic>
      <xdr:nvPicPr>
        <xdr:cNvPr id="113" name="Рисунок 1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AB2EAF-9C7C-4D5B-64CC-0DEFB34E4E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2877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200025</xdr:colOff>
      <xdr:row>116</xdr:row>
      <xdr:rowOff>200025</xdr:rowOff>
    </xdr:to>
    <xdr:pic>
      <xdr:nvPicPr>
        <xdr:cNvPr id="114" name="Рисунок 1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9558F2B-4C4D-0B14-5D3E-C7C83CB01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4211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200025</xdr:colOff>
      <xdr:row>117</xdr:row>
      <xdr:rowOff>200025</xdr:rowOff>
    </xdr:to>
    <xdr:pic>
      <xdr:nvPicPr>
        <xdr:cNvPr id="115" name="Рисунок 11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F49DA76-8062-13E0-9B76-19FEEBC4F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5544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200025</xdr:colOff>
      <xdr:row>118</xdr:row>
      <xdr:rowOff>200025</xdr:rowOff>
    </xdr:to>
    <xdr:pic>
      <xdr:nvPicPr>
        <xdr:cNvPr id="116" name="Рисунок 115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1D23563E-3C75-6AAE-F391-64204385B4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6878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200025</xdr:colOff>
      <xdr:row>119</xdr:row>
      <xdr:rowOff>200025</xdr:rowOff>
    </xdr:to>
    <xdr:pic>
      <xdr:nvPicPr>
        <xdr:cNvPr id="117" name="Рисунок 11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125E2BD4-2738-E6D5-22D5-36779968BF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8402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200025</xdr:colOff>
      <xdr:row>120</xdr:row>
      <xdr:rowOff>200025</xdr:rowOff>
    </xdr:to>
    <xdr:pic>
      <xdr:nvPicPr>
        <xdr:cNvPr id="118" name="Рисунок 117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4446CC73-4B01-96DE-2C2F-C2545C75F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116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200025</xdr:colOff>
      <xdr:row>121</xdr:row>
      <xdr:rowOff>200025</xdr:rowOff>
    </xdr:to>
    <xdr:pic>
      <xdr:nvPicPr>
        <xdr:cNvPr id="119" name="Рисунок 11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E4F75B4C-7B42-F6E0-E2CA-9256C7EF6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1640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200025</xdr:colOff>
      <xdr:row>122</xdr:row>
      <xdr:rowOff>200025</xdr:rowOff>
    </xdr:to>
    <xdr:pic>
      <xdr:nvPicPr>
        <xdr:cNvPr id="120" name="Рисунок 11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53F0913-1C57-00A8-5E6A-D69B4B059A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3164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123</xdr:row>
      <xdr:rowOff>0</xdr:rowOff>
    </xdr:from>
    <xdr:to>
      <xdr:col>2</xdr:col>
      <xdr:colOff>200025</xdr:colOff>
      <xdr:row>123</xdr:row>
      <xdr:rowOff>200025</xdr:rowOff>
    </xdr:to>
    <xdr:pic>
      <xdr:nvPicPr>
        <xdr:cNvPr id="121" name="Рисунок 12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A123670-E5DC-6E66-FB20-5F5AC28CC0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4498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200025</xdr:colOff>
      <xdr:row>124</xdr:row>
      <xdr:rowOff>200025</xdr:rowOff>
    </xdr:to>
    <xdr:pic>
      <xdr:nvPicPr>
        <xdr:cNvPr id="122" name="Рисунок 12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8D4A402C-2B37-04B4-6D89-47E727D55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5831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200025</xdr:colOff>
      <xdr:row>125</xdr:row>
      <xdr:rowOff>200025</xdr:rowOff>
    </xdr:to>
    <xdr:pic>
      <xdr:nvPicPr>
        <xdr:cNvPr id="123" name="Рисунок 12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A98FEEF-9E82-03CC-B84F-247135A499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7355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200025</xdr:colOff>
      <xdr:row>126</xdr:row>
      <xdr:rowOff>200025</xdr:rowOff>
    </xdr:to>
    <xdr:pic>
      <xdr:nvPicPr>
        <xdr:cNvPr id="124" name="Рисунок 12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1F720A1-B231-8946-CE7C-CBC5A6880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8689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200025</xdr:colOff>
      <xdr:row>127</xdr:row>
      <xdr:rowOff>200025</xdr:rowOff>
    </xdr:to>
    <xdr:pic>
      <xdr:nvPicPr>
        <xdr:cNvPr id="125" name="Рисунок 12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7EBD86F-0159-7F8B-B24A-23C1B96C12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0022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200025</xdr:colOff>
      <xdr:row>128</xdr:row>
      <xdr:rowOff>200025</xdr:rowOff>
    </xdr:to>
    <xdr:pic>
      <xdr:nvPicPr>
        <xdr:cNvPr id="126" name="Рисунок 12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210FE1E-CDBA-6F62-51FB-3D02EFD639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1356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129</xdr:row>
      <xdr:rowOff>0</xdr:rowOff>
    </xdr:from>
    <xdr:to>
      <xdr:col>2</xdr:col>
      <xdr:colOff>200025</xdr:colOff>
      <xdr:row>129</xdr:row>
      <xdr:rowOff>200025</xdr:rowOff>
    </xdr:to>
    <xdr:pic>
      <xdr:nvPicPr>
        <xdr:cNvPr id="127" name="Рисунок 12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48F30EE8-015D-C18C-D6BF-4BB6E4726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3070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200025</xdr:colOff>
      <xdr:row>130</xdr:row>
      <xdr:rowOff>200025</xdr:rowOff>
    </xdr:to>
    <xdr:pic>
      <xdr:nvPicPr>
        <xdr:cNvPr id="128" name="Рисунок 12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C0A611-9E3D-8882-F44D-5556096948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4594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131</xdr:row>
      <xdr:rowOff>0</xdr:rowOff>
    </xdr:from>
    <xdr:to>
      <xdr:col>2</xdr:col>
      <xdr:colOff>200025</xdr:colOff>
      <xdr:row>131</xdr:row>
      <xdr:rowOff>200025</xdr:rowOff>
    </xdr:to>
    <xdr:pic>
      <xdr:nvPicPr>
        <xdr:cNvPr id="129" name="Рисунок 128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C5A99067-3111-B81E-B581-D58785C0FB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5928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200025</xdr:colOff>
      <xdr:row>132</xdr:row>
      <xdr:rowOff>200025</xdr:rowOff>
    </xdr:to>
    <xdr:pic>
      <xdr:nvPicPr>
        <xdr:cNvPr id="130" name="Рисунок 12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7086A5A-4DE1-937C-FC13-3E54C07D88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7452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200025</xdr:colOff>
      <xdr:row>133</xdr:row>
      <xdr:rowOff>200025</xdr:rowOff>
    </xdr:to>
    <xdr:pic>
      <xdr:nvPicPr>
        <xdr:cNvPr id="131" name="Рисунок 130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A8B095E-186F-81EE-0B5C-F255FFAE81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8785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200025</xdr:colOff>
      <xdr:row>134</xdr:row>
      <xdr:rowOff>200025</xdr:rowOff>
    </xdr:to>
    <xdr:pic>
      <xdr:nvPicPr>
        <xdr:cNvPr id="132" name="Рисунок 13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C2BF530-2B00-36FF-FCD5-1060284DB1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0309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200025</xdr:colOff>
      <xdr:row>135</xdr:row>
      <xdr:rowOff>200025</xdr:rowOff>
    </xdr:to>
    <xdr:pic>
      <xdr:nvPicPr>
        <xdr:cNvPr id="133" name="Рисунок 13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B65425AD-E860-E505-BA0D-478F88EB5B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1643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200025</xdr:colOff>
      <xdr:row>136</xdr:row>
      <xdr:rowOff>200025</xdr:rowOff>
    </xdr:to>
    <xdr:pic>
      <xdr:nvPicPr>
        <xdr:cNvPr id="134" name="Рисунок 13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25227C1-BE54-F7C4-428C-227869F75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3357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200025</xdr:colOff>
      <xdr:row>137</xdr:row>
      <xdr:rowOff>200025</xdr:rowOff>
    </xdr:to>
    <xdr:pic>
      <xdr:nvPicPr>
        <xdr:cNvPr id="135" name="Рисунок 13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27B13D2-D05B-B57D-B1BF-9D9A87B701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4691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200025</xdr:colOff>
      <xdr:row>138</xdr:row>
      <xdr:rowOff>200025</xdr:rowOff>
    </xdr:to>
    <xdr:pic>
      <xdr:nvPicPr>
        <xdr:cNvPr id="136" name="Рисунок 13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B919BFC3-5567-3193-F1AA-7900E0230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6024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200025</xdr:colOff>
      <xdr:row>139</xdr:row>
      <xdr:rowOff>200025</xdr:rowOff>
    </xdr:to>
    <xdr:pic>
      <xdr:nvPicPr>
        <xdr:cNvPr id="137" name="Рисунок 13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867EA9C2-D927-05C3-5BFA-0FE34A16A5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200025</xdr:colOff>
      <xdr:row>140</xdr:row>
      <xdr:rowOff>200025</xdr:rowOff>
    </xdr:to>
    <xdr:pic>
      <xdr:nvPicPr>
        <xdr:cNvPr id="138" name="Рисунок 137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59C60A03-6DAF-FD1B-4951-533DAC8E1B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9263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200025</xdr:colOff>
      <xdr:row>141</xdr:row>
      <xdr:rowOff>200025</xdr:rowOff>
    </xdr:to>
    <xdr:pic>
      <xdr:nvPicPr>
        <xdr:cNvPr id="139" name="Рисунок 13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92CD97-2D3F-10B0-1AD7-0B8C0A4B0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0977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200025</xdr:colOff>
      <xdr:row>142</xdr:row>
      <xdr:rowOff>200025</xdr:rowOff>
    </xdr:to>
    <xdr:pic>
      <xdr:nvPicPr>
        <xdr:cNvPr id="140" name="Рисунок 13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4EA2673-F9CC-E525-CC13-18C7C4EC59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2311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200025</xdr:colOff>
      <xdr:row>143</xdr:row>
      <xdr:rowOff>200025</xdr:rowOff>
    </xdr:to>
    <xdr:pic>
      <xdr:nvPicPr>
        <xdr:cNvPr id="141" name="Рисунок 140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37C3A077-7B44-E8EB-ABDC-E9E2F601A3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3644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200025</xdr:colOff>
      <xdr:row>144</xdr:row>
      <xdr:rowOff>200025</xdr:rowOff>
    </xdr:to>
    <xdr:pic>
      <xdr:nvPicPr>
        <xdr:cNvPr id="142" name="Рисунок 141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FECAA4B6-A0B7-BBEA-92B8-6E774F0B6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5168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200025</xdr:colOff>
      <xdr:row>145</xdr:row>
      <xdr:rowOff>200025</xdr:rowOff>
    </xdr:to>
    <xdr:pic>
      <xdr:nvPicPr>
        <xdr:cNvPr id="143" name="Рисунок 14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0A943EF-7F1E-4958-1D4E-F4A93E2ADE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6692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200025</xdr:colOff>
      <xdr:row>146</xdr:row>
      <xdr:rowOff>200025</xdr:rowOff>
    </xdr:to>
    <xdr:pic>
      <xdr:nvPicPr>
        <xdr:cNvPr id="144" name="Рисунок 143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6B22B9F-823D-1553-41B9-23B91B05B2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8026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200025</xdr:colOff>
      <xdr:row>147</xdr:row>
      <xdr:rowOff>200025</xdr:rowOff>
    </xdr:to>
    <xdr:pic>
      <xdr:nvPicPr>
        <xdr:cNvPr id="145" name="Рисунок 144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A9BF0512-B944-B73D-2FC5-9790CFCD1A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9550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200025</xdr:colOff>
      <xdr:row>148</xdr:row>
      <xdr:rowOff>200025</xdr:rowOff>
    </xdr:to>
    <xdr:pic>
      <xdr:nvPicPr>
        <xdr:cNvPr id="146" name="Рисунок 14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8765F27-E278-E9FE-EC9F-B7E71BAC53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1264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200025</xdr:colOff>
      <xdr:row>149</xdr:row>
      <xdr:rowOff>200025</xdr:rowOff>
    </xdr:to>
    <xdr:pic>
      <xdr:nvPicPr>
        <xdr:cNvPr id="147" name="Рисунок 14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66687C2-C384-EF0E-B220-09D6928CA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2598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200025</xdr:colOff>
      <xdr:row>150</xdr:row>
      <xdr:rowOff>200025</xdr:rowOff>
    </xdr:to>
    <xdr:pic>
      <xdr:nvPicPr>
        <xdr:cNvPr id="148" name="Рисунок 147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33E1029E-EC7D-1464-D5B1-035B8F13F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3931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05C90-F6C1-42E6-86A7-21CB1AB5476B}">
  <dimension ref="A2:L152"/>
  <sheetViews>
    <sheetView tabSelected="1" workbookViewId="0">
      <selection activeCell="O8" sqref="O7:O8"/>
    </sheetView>
  </sheetViews>
  <sheetFormatPr defaultRowHeight="15" x14ac:dyDescent="0.25"/>
  <cols>
    <col min="3" max="3" width="35.85546875" customWidth="1"/>
    <col min="4" max="4" width="13.42578125" customWidth="1"/>
    <col min="5" max="5" width="16.42578125" customWidth="1"/>
    <col min="7" max="7" width="13.7109375" customWidth="1"/>
    <col min="8" max="8" width="14.42578125" customWidth="1"/>
    <col min="10" max="10" width="19.140625" customWidth="1"/>
    <col min="11" max="11" width="11.140625" customWidth="1"/>
  </cols>
  <sheetData>
    <row r="2" spans="1:12" ht="51.75" customHeight="1" x14ac:dyDescent="0.25">
      <c r="A2" s="76" t="s">
        <v>640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2" ht="45" customHeight="1" x14ac:dyDescent="0.25">
      <c r="A3" s="75" t="s">
        <v>383</v>
      </c>
      <c r="B3" s="75" t="s">
        <v>124</v>
      </c>
      <c r="C3" s="75" t="s">
        <v>125</v>
      </c>
      <c r="D3" s="75" t="s">
        <v>126</v>
      </c>
      <c r="E3" s="75" t="s">
        <v>127</v>
      </c>
      <c r="F3" s="75"/>
      <c r="G3" s="75"/>
      <c r="H3" s="75" t="s">
        <v>128</v>
      </c>
      <c r="I3" s="75"/>
      <c r="J3" s="75"/>
      <c r="K3" s="75" t="s">
        <v>129</v>
      </c>
      <c r="L3" s="75" t="s">
        <v>130</v>
      </c>
    </row>
    <row r="4" spans="1:12" x14ac:dyDescent="0.25">
      <c r="A4" s="75"/>
      <c r="B4" s="75"/>
      <c r="C4" s="75"/>
      <c r="D4" s="75"/>
      <c r="E4" s="66" t="s">
        <v>131</v>
      </c>
      <c r="F4" s="66" t="s">
        <v>132</v>
      </c>
      <c r="G4" s="66" t="s">
        <v>133</v>
      </c>
      <c r="H4" s="66" t="s">
        <v>131</v>
      </c>
      <c r="I4" s="66" t="s">
        <v>132</v>
      </c>
      <c r="J4" s="66" t="s">
        <v>133</v>
      </c>
      <c r="K4" s="75"/>
      <c r="L4" s="75"/>
    </row>
    <row r="5" spans="1:12" ht="30" x14ac:dyDescent="0.25">
      <c r="A5" s="67">
        <v>1</v>
      </c>
      <c r="B5" s="67">
        <v>1</v>
      </c>
      <c r="C5" s="68" t="s">
        <v>633</v>
      </c>
      <c r="D5" s="67" t="s">
        <v>134</v>
      </c>
      <c r="E5" s="67" t="s">
        <v>135</v>
      </c>
      <c r="F5" s="69">
        <v>0.2</v>
      </c>
      <c r="G5" s="67" t="s">
        <v>136</v>
      </c>
      <c r="H5" s="67" t="s">
        <v>137</v>
      </c>
      <c r="I5" s="69">
        <v>0.2</v>
      </c>
      <c r="J5" s="67" t="s">
        <v>138</v>
      </c>
      <c r="K5" s="67"/>
      <c r="L5" s="67"/>
    </row>
    <row r="6" spans="1:12" ht="30" x14ac:dyDescent="0.25">
      <c r="A6" s="70">
        <v>1</v>
      </c>
      <c r="B6" s="70">
        <v>2</v>
      </c>
      <c r="C6" s="71" t="s">
        <v>634</v>
      </c>
      <c r="D6" s="70" t="s">
        <v>134</v>
      </c>
      <c r="E6" s="70" t="s">
        <v>384</v>
      </c>
      <c r="F6" s="72">
        <v>0.2</v>
      </c>
      <c r="G6" s="70" t="s">
        <v>385</v>
      </c>
      <c r="H6" s="70" t="s">
        <v>386</v>
      </c>
      <c r="I6" s="72">
        <v>0.2</v>
      </c>
      <c r="J6" s="70" t="s">
        <v>387</v>
      </c>
      <c r="K6" s="70"/>
      <c r="L6" s="70"/>
    </row>
    <row r="7" spans="1:12" ht="30" x14ac:dyDescent="0.25">
      <c r="A7" s="67">
        <v>1</v>
      </c>
      <c r="B7" s="67">
        <v>3</v>
      </c>
      <c r="C7" s="68" t="s">
        <v>635</v>
      </c>
      <c r="D7" s="67" t="s">
        <v>134</v>
      </c>
      <c r="E7" s="67" t="s">
        <v>139</v>
      </c>
      <c r="F7" s="69">
        <v>0.2</v>
      </c>
      <c r="G7" s="67" t="s">
        <v>140</v>
      </c>
      <c r="H7" s="67" t="s">
        <v>139</v>
      </c>
      <c r="I7" s="69">
        <v>0.2</v>
      </c>
      <c r="J7" s="67" t="s">
        <v>388</v>
      </c>
      <c r="K7" s="67" t="s">
        <v>141</v>
      </c>
      <c r="L7" s="67"/>
    </row>
    <row r="8" spans="1:12" ht="30" x14ac:dyDescent="0.25">
      <c r="A8" s="70">
        <v>2</v>
      </c>
      <c r="B8" s="70">
        <v>1</v>
      </c>
      <c r="C8" s="71" t="s">
        <v>633</v>
      </c>
      <c r="D8" s="70" t="s">
        <v>142</v>
      </c>
      <c r="E8" s="70" t="s">
        <v>135</v>
      </c>
      <c r="F8" s="72">
        <v>0.2</v>
      </c>
      <c r="G8" s="70" t="s">
        <v>136</v>
      </c>
      <c r="H8" s="70" t="s">
        <v>143</v>
      </c>
      <c r="I8" s="72">
        <v>0.2</v>
      </c>
      <c r="J8" s="70" t="s">
        <v>144</v>
      </c>
      <c r="K8" s="70"/>
      <c r="L8" s="70"/>
    </row>
    <row r="9" spans="1:12" ht="30" x14ac:dyDescent="0.25">
      <c r="A9" s="67">
        <v>2</v>
      </c>
      <c r="B9" s="67">
        <v>2</v>
      </c>
      <c r="C9" s="68" t="s">
        <v>634</v>
      </c>
      <c r="D9" s="67" t="s">
        <v>142</v>
      </c>
      <c r="E9" s="67" t="s">
        <v>389</v>
      </c>
      <c r="F9" s="69">
        <v>0.2</v>
      </c>
      <c r="G9" s="67" t="s">
        <v>390</v>
      </c>
      <c r="H9" s="67" t="s">
        <v>391</v>
      </c>
      <c r="I9" s="69">
        <v>0.2</v>
      </c>
      <c r="J9" s="67" t="s">
        <v>392</v>
      </c>
      <c r="K9" s="67"/>
      <c r="L9" s="67"/>
    </row>
    <row r="10" spans="1:12" ht="45" x14ac:dyDescent="0.25">
      <c r="A10" s="70">
        <v>2</v>
      </c>
      <c r="B10" s="70">
        <v>3</v>
      </c>
      <c r="C10" s="71" t="s">
        <v>636</v>
      </c>
      <c r="D10" s="70" t="s">
        <v>142</v>
      </c>
      <c r="E10" s="70" t="s">
        <v>393</v>
      </c>
      <c r="F10" s="72">
        <v>0.2</v>
      </c>
      <c r="G10" s="70" t="s">
        <v>394</v>
      </c>
      <c r="H10" s="70" t="s">
        <v>393</v>
      </c>
      <c r="I10" s="72">
        <v>0.2</v>
      </c>
      <c r="J10" s="70" t="s">
        <v>395</v>
      </c>
      <c r="K10" s="70"/>
      <c r="L10" s="70"/>
    </row>
    <row r="11" spans="1:12" ht="30" x14ac:dyDescent="0.25">
      <c r="A11" s="67">
        <v>3</v>
      </c>
      <c r="B11" s="67">
        <v>1</v>
      </c>
      <c r="C11" s="68" t="s">
        <v>633</v>
      </c>
      <c r="D11" s="67" t="s">
        <v>145</v>
      </c>
      <c r="E11" s="67" t="s">
        <v>146</v>
      </c>
      <c r="F11" s="69">
        <v>0.2</v>
      </c>
      <c r="G11" s="67" t="s">
        <v>147</v>
      </c>
      <c r="H11" s="67" t="s">
        <v>148</v>
      </c>
      <c r="I11" s="69">
        <v>0.2</v>
      </c>
      <c r="J11" s="67" t="s">
        <v>149</v>
      </c>
      <c r="K11" s="67"/>
      <c r="L11" s="67"/>
    </row>
    <row r="12" spans="1:12" ht="30" x14ac:dyDescent="0.25">
      <c r="A12" s="70">
        <v>3</v>
      </c>
      <c r="B12" s="70">
        <v>2</v>
      </c>
      <c r="C12" s="71" t="s">
        <v>634</v>
      </c>
      <c r="D12" s="70" t="s">
        <v>145</v>
      </c>
      <c r="E12" s="70" t="s">
        <v>396</v>
      </c>
      <c r="F12" s="72">
        <v>0.2</v>
      </c>
      <c r="G12" s="70" t="s">
        <v>397</v>
      </c>
      <c r="H12" s="70" t="s">
        <v>398</v>
      </c>
      <c r="I12" s="72">
        <v>0.2</v>
      </c>
      <c r="J12" s="70" t="s">
        <v>399</v>
      </c>
      <c r="K12" s="70"/>
      <c r="L12" s="70"/>
    </row>
    <row r="13" spans="1:12" ht="30" x14ac:dyDescent="0.25">
      <c r="A13" s="67">
        <v>3</v>
      </c>
      <c r="B13" s="67">
        <v>3</v>
      </c>
      <c r="C13" s="68" t="s">
        <v>637</v>
      </c>
      <c r="D13" s="67" t="s">
        <v>145</v>
      </c>
      <c r="E13" s="67" t="s">
        <v>400</v>
      </c>
      <c r="F13" s="69">
        <v>0.2</v>
      </c>
      <c r="G13" s="67" t="s">
        <v>401</v>
      </c>
      <c r="H13" s="67" t="s">
        <v>402</v>
      </c>
      <c r="I13" s="69">
        <v>0.2</v>
      </c>
      <c r="J13" s="67" t="s">
        <v>403</v>
      </c>
      <c r="K13" s="67"/>
      <c r="L13" s="67"/>
    </row>
    <row r="14" spans="1:12" ht="30" x14ac:dyDescent="0.25">
      <c r="A14" s="70">
        <v>3</v>
      </c>
      <c r="B14" s="70">
        <v>4</v>
      </c>
      <c r="C14" s="71" t="s">
        <v>150</v>
      </c>
      <c r="D14" s="70" t="s">
        <v>145</v>
      </c>
      <c r="E14" s="70" t="s">
        <v>151</v>
      </c>
      <c r="F14" s="72">
        <v>0.2</v>
      </c>
      <c r="G14" s="70" t="s">
        <v>145</v>
      </c>
      <c r="H14" s="70" t="s">
        <v>151</v>
      </c>
      <c r="I14" s="72">
        <v>0.2</v>
      </c>
      <c r="J14" s="70" t="s">
        <v>152</v>
      </c>
      <c r="K14" s="70"/>
      <c r="L14" s="70"/>
    </row>
    <row r="15" spans="1:12" ht="30" x14ac:dyDescent="0.25">
      <c r="A15" s="67">
        <v>4</v>
      </c>
      <c r="B15" s="67">
        <v>1</v>
      </c>
      <c r="C15" s="68" t="s">
        <v>634</v>
      </c>
      <c r="D15" s="67" t="s">
        <v>153</v>
      </c>
      <c r="E15" s="67" t="s">
        <v>154</v>
      </c>
      <c r="F15" s="69">
        <v>0.2</v>
      </c>
      <c r="G15" s="67" t="s">
        <v>155</v>
      </c>
      <c r="H15" s="67" t="s">
        <v>156</v>
      </c>
      <c r="I15" s="69">
        <v>0.2</v>
      </c>
      <c r="J15" s="67" t="s">
        <v>157</v>
      </c>
      <c r="K15" s="67"/>
      <c r="L15" s="67"/>
    </row>
    <row r="16" spans="1:12" ht="45" x14ac:dyDescent="0.25">
      <c r="A16" s="70">
        <v>4</v>
      </c>
      <c r="B16" s="70">
        <v>2</v>
      </c>
      <c r="C16" s="71" t="s">
        <v>636</v>
      </c>
      <c r="D16" s="70" t="s">
        <v>153</v>
      </c>
      <c r="E16" s="70" t="s">
        <v>404</v>
      </c>
      <c r="F16" s="72">
        <v>0.2</v>
      </c>
      <c r="G16" s="70" t="s">
        <v>405</v>
      </c>
      <c r="H16" s="70" t="s">
        <v>404</v>
      </c>
      <c r="I16" s="72">
        <v>0.2</v>
      </c>
      <c r="J16" s="70" t="s">
        <v>406</v>
      </c>
      <c r="K16" s="70"/>
      <c r="L16" s="70"/>
    </row>
    <row r="17" spans="1:12" ht="30" x14ac:dyDescent="0.25">
      <c r="A17" s="67">
        <v>4</v>
      </c>
      <c r="B17" s="67">
        <v>3</v>
      </c>
      <c r="C17" s="68" t="s">
        <v>637</v>
      </c>
      <c r="D17" s="67" t="s">
        <v>153</v>
      </c>
      <c r="E17" s="67" t="s">
        <v>407</v>
      </c>
      <c r="F17" s="69">
        <v>0.2</v>
      </c>
      <c r="G17" s="67" t="s">
        <v>408</v>
      </c>
      <c r="H17" s="67" t="s">
        <v>407</v>
      </c>
      <c r="I17" s="69">
        <v>0.2</v>
      </c>
      <c r="J17" s="67" t="s">
        <v>409</v>
      </c>
      <c r="K17" s="67"/>
      <c r="L17" s="67"/>
    </row>
    <row r="18" spans="1:12" ht="30" x14ac:dyDescent="0.25">
      <c r="A18" s="70">
        <v>4</v>
      </c>
      <c r="B18" s="70">
        <v>4</v>
      </c>
      <c r="C18" s="71" t="s">
        <v>633</v>
      </c>
      <c r="D18" s="70" t="s">
        <v>153</v>
      </c>
      <c r="E18" s="70" t="s">
        <v>410</v>
      </c>
      <c r="F18" s="72">
        <v>0.2</v>
      </c>
      <c r="G18" s="70" t="s">
        <v>411</v>
      </c>
      <c r="H18" s="70" t="s">
        <v>410</v>
      </c>
      <c r="I18" s="72">
        <v>0.2</v>
      </c>
      <c r="J18" s="70" t="s">
        <v>412</v>
      </c>
      <c r="K18" s="70" t="s">
        <v>141</v>
      </c>
      <c r="L18" s="70"/>
    </row>
    <row r="19" spans="1:12" ht="30" x14ac:dyDescent="0.25">
      <c r="A19" s="67">
        <v>5</v>
      </c>
      <c r="B19" s="67">
        <v>1</v>
      </c>
      <c r="C19" s="68" t="s">
        <v>633</v>
      </c>
      <c r="D19" s="67" t="s">
        <v>158</v>
      </c>
      <c r="E19" s="67" t="s">
        <v>159</v>
      </c>
      <c r="F19" s="69">
        <v>0.2</v>
      </c>
      <c r="G19" s="67" t="s">
        <v>160</v>
      </c>
      <c r="H19" s="67" t="s">
        <v>151</v>
      </c>
      <c r="I19" s="69">
        <v>0.2</v>
      </c>
      <c r="J19" s="67" t="s">
        <v>152</v>
      </c>
      <c r="K19" s="67"/>
      <c r="L19" s="67"/>
    </row>
    <row r="20" spans="1:12" ht="30" x14ac:dyDescent="0.25">
      <c r="A20" s="70">
        <v>5</v>
      </c>
      <c r="B20" s="70">
        <v>2</v>
      </c>
      <c r="C20" s="71" t="s">
        <v>634</v>
      </c>
      <c r="D20" s="70" t="s">
        <v>158</v>
      </c>
      <c r="E20" s="70" t="s">
        <v>413</v>
      </c>
      <c r="F20" s="72">
        <v>0.2</v>
      </c>
      <c r="G20" s="70" t="s">
        <v>414</v>
      </c>
      <c r="H20" s="70" t="s">
        <v>415</v>
      </c>
      <c r="I20" s="72">
        <v>0.2</v>
      </c>
      <c r="J20" s="70" t="s">
        <v>416</v>
      </c>
      <c r="K20" s="70"/>
      <c r="L20" s="70"/>
    </row>
    <row r="21" spans="1:12" ht="30" x14ac:dyDescent="0.25">
      <c r="A21" s="67">
        <v>5</v>
      </c>
      <c r="B21" s="67">
        <v>3</v>
      </c>
      <c r="C21" s="68" t="s">
        <v>637</v>
      </c>
      <c r="D21" s="67" t="s">
        <v>158</v>
      </c>
      <c r="E21" s="67" t="s">
        <v>417</v>
      </c>
      <c r="F21" s="69">
        <v>0.2</v>
      </c>
      <c r="G21" s="67" t="s">
        <v>418</v>
      </c>
      <c r="H21" s="67" t="s">
        <v>419</v>
      </c>
      <c r="I21" s="69">
        <v>0.2</v>
      </c>
      <c r="J21" s="67" t="s">
        <v>420</v>
      </c>
      <c r="K21" s="67"/>
      <c r="L21" s="67"/>
    </row>
    <row r="22" spans="1:12" ht="30" x14ac:dyDescent="0.25">
      <c r="A22" s="70">
        <v>5</v>
      </c>
      <c r="B22" s="70">
        <v>4</v>
      </c>
      <c r="C22" s="71" t="s">
        <v>635</v>
      </c>
      <c r="D22" s="70" t="s">
        <v>158</v>
      </c>
      <c r="E22" s="70" t="s">
        <v>161</v>
      </c>
      <c r="F22" s="72">
        <v>0.2</v>
      </c>
      <c r="G22" s="70" t="s">
        <v>162</v>
      </c>
      <c r="H22" s="70" t="s">
        <v>161</v>
      </c>
      <c r="I22" s="72">
        <v>0.2</v>
      </c>
      <c r="J22" s="70" t="s">
        <v>421</v>
      </c>
      <c r="K22" s="70" t="s">
        <v>141</v>
      </c>
      <c r="L22" s="70"/>
    </row>
    <row r="23" spans="1:12" ht="30" x14ac:dyDescent="0.25">
      <c r="A23" s="67">
        <v>6</v>
      </c>
      <c r="B23" s="67">
        <v>1</v>
      </c>
      <c r="C23" s="68" t="s">
        <v>634</v>
      </c>
      <c r="D23" s="67" t="s">
        <v>163</v>
      </c>
      <c r="E23" s="67" t="s">
        <v>164</v>
      </c>
      <c r="F23" s="69">
        <v>0.2</v>
      </c>
      <c r="G23" s="67" t="s">
        <v>165</v>
      </c>
      <c r="H23" s="67" t="s">
        <v>166</v>
      </c>
      <c r="I23" s="69">
        <v>0.2</v>
      </c>
      <c r="J23" s="67" t="s">
        <v>167</v>
      </c>
      <c r="K23" s="67"/>
      <c r="L23" s="67"/>
    </row>
    <row r="24" spans="1:12" ht="45" x14ac:dyDescent="0.25">
      <c r="A24" s="70">
        <v>6</v>
      </c>
      <c r="B24" s="70">
        <v>2</v>
      </c>
      <c r="C24" s="71" t="s">
        <v>636</v>
      </c>
      <c r="D24" s="70" t="s">
        <v>163</v>
      </c>
      <c r="E24" s="70" t="s">
        <v>422</v>
      </c>
      <c r="F24" s="72">
        <v>0.2</v>
      </c>
      <c r="G24" s="70" t="s">
        <v>423</v>
      </c>
      <c r="H24" s="70" t="s">
        <v>422</v>
      </c>
      <c r="I24" s="72">
        <v>0.2</v>
      </c>
      <c r="J24" s="70" t="s">
        <v>424</v>
      </c>
      <c r="K24" s="70"/>
      <c r="L24" s="70"/>
    </row>
    <row r="25" spans="1:12" ht="30" x14ac:dyDescent="0.25">
      <c r="A25" s="67">
        <v>7</v>
      </c>
      <c r="B25" s="67">
        <v>1</v>
      </c>
      <c r="C25" s="68" t="s">
        <v>638</v>
      </c>
      <c r="D25" s="67" t="s">
        <v>168</v>
      </c>
      <c r="E25" s="67" t="s">
        <v>169</v>
      </c>
      <c r="F25" s="69">
        <v>0.2</v>
      </c>
      <c r="G25" s="67" t="s">
        <v>170</v>
      </c>
      <c r="H25" s="67" t="s">
        <v>171</v>
      </c>
      <c r="I25" s="69">
        <v>0.2</v>
      </c>
      <c r="J25" s="67" t="s">
        <v>172</v>
      </c>
      <c r="K25" s="67"/>
      <c r="L25" s="67"/>
    </row>
    <row r="26" spans="1:12" ht="30" x14ac:dyDescent="0.25">
      <c r="A26" s="70">
        <v>8</v>
      </c>
      <c r="B26" s="70">
        <v>1</v>
      </c>
      <c r="C26" s="71" t="s">
        <v>638</v>
      </c>
      <c r="D26" s="70" t="s">
        <v>173</v>
      </c>
      <c r="E26" s="70" t="s">
        <v>174</v>
      </c>
      <c r="F26" s="72">
        <v>0.2</v>
      </c>
      <c r="G26" s="70" t="s">
        <v>175</v>
      </c>
      <c r="H26" s="70" t="s">
        <v>176</v>
      </c>
      <c r="I26" s="72">
        <v>0.2</v>
      </c>
      <c r="J26" s="70" t="s">
        <v>177</v>
      </c>
      <c r="K26" s="70"/>
      <c r="L26" s="70"/>
    </row>
    <row r="27" spans="1:12" ht="30" x14ac:dyDescent="0.25">
      <c r="A27" s="67">
        <v>8</v>
      </c>
      <c r="B27" s="67">
        <v>2</v>
      </c>
      <c r="C27" s="68" t="s">
        <v>634</v>
      </c>
      <c r="D27" s="67" t="s">
        <v>173</v>
      </c>
      <c r="E27" s="67" t="s">
        <v>178</v>
      </c>
      <c r="F27" s="69">
        <v>0.2</v>
      </c>
      <c r="G27" s="67" t="s">
        <v>179</v>
      </c>
      <c r="H27" s="67" t="s">
        <v>425</v>
      </c>
      <c r="I27" s="69">
        <v>0.2</v>
      </c>
      <c r="J27" s="67" t="s">
        <v>426</v>
      </c>
      <c r="K27" s="67"/>
      <c r="L27" s="67"/>
    </row>
    <row r="28" spans="1:12" ht="30" x14ac:dyDescent="0.25">
      <c r="A28" s="70">
        <v>8</v>
      </c>
      <c r="B28" s="70">
        <v>3</v>
      </c>
      <c r="C28" s="71" t="s">
        <v>633</v>
      </c>
      <c r="D28" s="70" t="s">
        <v>173</v>
      </c>
      <c r="E28" s="70" t="s">
        <v>180</v>
      </c>
      <c r="F28" s="72">
        <v>0.2</v>
      </c>
      <c r="G28" s="70" t="s">
        <v>181</v>
      </c>
      <c r="H28" s="70" t="s">
        <v>180</v>
      </c>
      <c r="I28" s="72">
        <v>0.2</v>
      </c>
      <c r="J28" s="70" t="s">
        <v>427</v>
      </c>
      <c r="K28" s="70" t="s">
        <v>141</v>
      </c>
      <c r="L28" s="70"/>
    </row>
    <row r="29" spans="1:12" ht="30" x14ac:dyDescent="0.25">
      <c r="A29" s="67">
        <v>9</v>
      </c>
      <c r="B29" s="67">
        <v>1</v>
      </c>
      <c r="C29" s="68" t="s">
        <v>634</v>
      </c>
      <c r="D29" s="67" t="s">
        <v>182</v>
      </c>
      <c r="E29" s="67" t="s">
        <v>183</v>
      </c>
      <c r="F29" s="69">
        <v>0.2</v>
      </c>
      <c r="G29" s="67" t="s">
        <v>184</v>
      </c>
      <c r="H29" s="67" t="s">
        <v>185</v>
      </c>
      <c r="I29" s="69">
        <v>0.2</v>
      </c>
      <c r="J29" s="67" t="s">
        <v>186</v>
      </c>
      <c r="K29" s="67"/>
      <c r="L29" s="67"/>
    </row>
    <row r="30" spans="1:12" ht="30" x14ac:dyDescent="0.25">
      <c r="A30" s="70">
        <v>9</v>
      </c>
      <c r="B30" s="70">
        <v>2</v>
      </c>
      <c r="C30" s="71" t="s">
        <v>635</v>
      </c>
      <c r="D30" s="70" t="s">
        <v>182</v>
      </c>
      <c r="E30" s="70" t="s">
        <v>178</v>
      </c>
      <c r="F30" s="72">
        <v>0.2</v>
      </c>
      <c r="G30" s="70" t="s">
        <v>179</v>
      </c>
      <c r="H30" s="70" t="s">
        <v>428</v>
      </c>
      <c r="I30" s="72">
        <v>0.2</v>
      </c>
      <c r="J30" s="70" t="s">
        <v>429</v>
      </c>
      <c r="K30" s="70"/>
      <c r="L30" s="70"/>
    </row>
    <row r="31" spans="1:12" ht="30" x14ac:dyDescent="0.25">
      <c r="A31" s="67">
        <v>9</v>
      </c>
      <c r="B31" s="67">
        <v>3</v>
      </c>
      <c r="C31" s="68" t="s">
        <v>633</v>
      </c>
      <c r="D31" s="67" t="s">
        <v>182</v>
      </c>
      <c r="E31" s="67" t="s">
        <v>430</v>
      </c>
      <c r="F31" s="69">
        <v>0.2</v>
      </c>
      <c r="G31" s="67" t="s">
        <v>431</v>
      </c>
      <c r="H31" s="67" t="s">
        <v>430</v>
      </c>
      <c r="I31" s="69">
        <v>0.2</v>
      </c>
      <c r="J31" s="67" t="s">
        <v>432</v>
      </c>
      <c r="K31" s="67" t="s">
        <v>141</v>
      </c>
      <c r="L31" s="67"/>
    </row>
    <row r="32" spans="1:12" ht="30" x14ac:dyDescent="0.25">
      <c r="A32" s="70">
        <v>9</v>
      </c>
      <c r="B32" s="70">
        <v>4</v>
      </c>
      <c r="C32" s="71" t="s">
        <v>638</v>
      </c>
      <c r="D32" s="70" t="s">
        <v>182</v>
      </c>
      <c r="E32" s="70" t="s">
        <v>187</v>
      </c>
      <c r="F32" s="72">
        <v>0.2</v>
      </c>
      <c r="G32" s="70" t="s">
        <v>174</v>
      </c>
      <c r="H32" s="70" t="s">
        <v>187</v>
      </c>
      <c r="I32" s="72">
        <v>0.2</v>
      </c>
      <c r="J32" s="70" t="s">
        <v>433</v>
      </c>
      <c r="K32" s="70" t="s">
        <v>141</v>
      </c>
      <c r="L32" s="70"/>
    </row>
    <row r="33" spans="1:12" ht="30" x14ac:dyDescent="0.25">
      <c r="A33" s="67">
        <v>10</v>
      </c>
      <c r="B33" s="67">
        <v>1</v>
      </c>
      <c r="C33" s="68" t="s">
        <v>634</v>
      </c>
      <c r="D33" s="67" t="s">
        <v>174</v>
      </c>
      <c r="E33" s="67" t="s">
        <v>188</v>
      </c>
      <c r="F33" s="69">
        <v>0.2</v>
      </c>
      <c r="G33" s="67" t="s">
        <v>187</v>
      </c>
      <c r="H33" s="67" t="s">
        <v>189</v>
      </c>
      <c r="I33" s="69">
        <v>0.2</v>
      </c>
      <c r="J33" s="67" t="s">
        <v>190</v>
      </c>
      <c r="K33" s="67"/>
      <c r="L33" s="67"/>
    </row>
    <row r="34" spans="1:12" ht="45" x14ac:dyDescent="0.25">
      <c r="A34" s="70">
        <v>10</v>
      </c>
      <c r="B34" s="70">
        <v>2</v>
      </c>
      <c r="C34" s="71" t="s">
        <v>636</v>
      </c>
      <c r="D34" s="70" t="s">
        <v>174</v>
      </c>
      <c r="E34" s="70" t="s">
        <v>434</v>
      </c>
      <c r="F34" s="72">
        <v>0.2</v>
      </c>
      <c r="G34" s="70" t="s">
        <v>435</v>
      </c>
      <c r="H34" s="70" t="s">
        <v>434</v>
      </c>
      <c r="I34" s="72">
        <v>0.2</v>
      </c>
      <c r="J34" s="70" t="s">
        <v>436</v>
      </c>
      <c r="K34" s="70"/>
      <c r="L34" s="70"/>
    </row>
    <row r="35" spans="1:12" ht="30" x14ac:dyDescent="0.25">
      <c r="A35" s="67">
        <v>10</v>
      </c>
      <c r="B35" s="67">
        <v>3</v>
      </c>
      <c r="C35" s="68" t="s">
        <v>637</v>
      </c>
      <c r="D35" s="67" t="s">
        <v>174</v>
      </c>
      <c r="E35" s="67" t="s">
        <v>437</v>
      </c>
      <c r="F35" s="69">
        <v>0.2</v>
      </c>
      <c r="G35" s="67" t="s">
        <v>438</v>
      </c>
      <c r="H35" s="67" t="s">
        <v>437</v>
      </c>
      <c r="I35" s="69">
        <v>0.2</v>
      </c>
      <c r="J35" s="67" t="s">
        <v>439</v>
      </c>
      <c r="K35" s="67"/>
      <c r="L35" s="67"/>
    </row>
    <row r="36" spans="1:12" ht="30" x14ac:dyDescent="0.25">
      <c r="A36" s="70">
        <v>10</v>
      </c>
      <c r="B36" s="70">
        <v>4</v>
      </c>
      <c r="C36" s="71" t="s">
        <v>633</v>
      </c>
      <c r="D36" s="70" t="s">
        <v>174</v>
      </c>
      <c r="E36" s="70" t="s">
        <v>440</v>
      </c>
      <c r="F36" s="72">
        <v>0.2</v>
      </c>
      <c r="G36" s="70" t="s">
        <v>441</v>
      </c>
      <c r="H36" s="70" t="s">
        <v>440</v>
      </c>
      <c r="I36" s="72">
        <v>0.2</v>
      </c>
      <c r="J36" s="70" t="s">
        <v>442</v>
      </c>
      <c r="K36" s="70" t="s">
        <v>141</v>
      </c>
      <c r="L36" s="70"/>
    </row>
    <row r="37" spans="1:12" ht="30" x14ac:dyDescent="0.25">
      <c r="A37" s="67">
        <v>11</v>
      </c>
      <c r="B37" s="67">
        <v>1</v>
      </c>
      <c r="C37" s="68" t="s">
        <v>634</v>
      </c>
      <c r="D37" s="67" t="s">
        <v>191</v>
      </c>
      <c r="E37" s="67" t="s">
        <v>192</v>
      </c>
      <c r="F37" s="69">
        <v>0.2</v>
      </c>
      <c r="G37" s="67" t="s">
        <v>193</v>
      </c>
      <c r="H37" s="67" t="s">
        <v>194</v>
      </c>
      <c r="I37" s="69">
        <v>0.2</v>
      </c>
      <c r="J37" s="67" t="s">
        <v>195</v>
      </c>
      <c r="K37" s="67"/>
      <c r="L37" s="67"/>
    </row>
    <row r="38" spans="1:12" ht="30" x14ac:dyDescent="0.25">
      <c r="A38" s="70">
        <v>11</v>
      </c>
      <c r="B38" s="70">
        <v>2</v>
      </c>
      <c r="C38" s="71" t="s">
        <v>635</v>
      </c>
      <c r="D38" s="70" t="s">
        <v>191</v>
      </c>
      <c r="E38" s="70" t="s">
        <v>139</v>
      </c>
      <c r="F38" s="72">
        <v>0.2</v>
      </c>
      <c r="G38" s="70" t="s">
        <v>140</v>
      </c>
      <c r="H38" s="70" t="s">
        <v>443</v>
      </c>
      <c r="I38" s="72">
        <v>0.2</v>
      </c>
      <c r="J38" s="70" t="s">
        <v>444</v>
      </c>
      <c r="K38" s="70"/>
      <c r="L38" s="70"/>
    </row>
    <row r="39" spans="1:12" ht="30" x14ac:dyDescent="0.25">
      <c r="A39" s="67">
        <v>11</v>
      </c>
      <c r="B39" s="67">
        <v>3</v>
      </c>
      <c r="C39" s="68" t="s">
        <v>633</v>
      </c>
      <c r="D39" s="67" t="s">
        <v>191</v>
      </c>
      <c r="E39" s="67" t="s">
        <v>445</v>
      </c>
      <c r="F39" s="69">
        <v>0.2</v>
      </c>
      <c r="G39" s="67" t="s">
        <v>446</v>
      </c>
      <c r="H39" s="67" t="s">
        <v>447</v>
      </c>
      <c r="I39" s="69">
        <v>0.2</v>
      </c>
      <c r="J39" s="67" t="s">
        <v>448</v>
      </c>
      <c r="K39" s="67"/>
      <c r="L39" s="67"/>
    </row>
    <row r="40" spans="1:12" ht="30" x14ac:dyDescent="0.25">
      <c r="A40" s="70">
        <v>12</v>
      </c>
      <c r="B40" s="70">
        <v>1</v>
      </c>
      <c r="C40" s="71" t="s">
        <v>634</v>
      </c>
      <c r="D40" s="70" t="s">
        <v>182</v>
      </c>
      <c r="E40" s="70" t="s">
        <v>196</v>
      </c>
      <c r="F40" s="72">
        <v>0.2</v>
      </c>
      <c r="G40" s="70" t="s">
        <v>139</v>
      </c>
      <c r="H40" s="70" t="s">
        <v>197</v>
      </c>
      <c r="I40" s="72">
        <v>0.2</v>
      </c>
      <c r="J40" s="70" t="s">
        <v>198</v>
      </c>
      <c r="K40" s="70"/>
      <c r="L40" s="70"/>
    </row>
    <row r="41" spans="1:12" ht="45" x14ac:dyDescent="0.25">
      <c r="A41" s="67">
        <v>12</v>
      </c>
      <c r="B41" s="67">
        <v>2</v>
      </c>
      <c r="C41" s="68" t="s">
        <v>636</v>
      </c>
      <c r="D41" s="67" t="s">
        <v>182</v>
      </c>
      <c r="E41" s="67" t="s">
        <v>449</v>
      </c>
      <c r="F41" s="69">
        <v>0.2</v>
      </c>
      <c r="G41" s="67" t="s">
        <v>450</v>
      </c>
      <c r="H41" s="67" t="s">
        <v>449</v>
      </c>
      <c r="I41" s="69">
        <v>0.2</v>
      </c>
      <c r="J41" s="67" t="s">
        <v>451</v>
      </c>
      <c r="K41" s="67"/>
      <c r="L41" s="67"/>
    </row>
    <row r="42" spans="1:12" ht="30" x14ac:dyDescent="0.25">
      <c r="A42" s="70">
        <v>12</v>
      </c>
      <c r="B42" s="70">
        <v>3</v>
      </c>
      <c r="C42" s="71" t="s">
        <v>637</v>
      </c>
      <c r="D42" s="70" t="s">
        <v>182</v>
      </c>
      <c r="E42" s="70" t="s">
        <v>199</v>
      </c>
      <c r="F42" s="72">
        <v>0.2</v>
      </c>
      <c r="G42" s="70" t="s">
        <v>200</v>
      </c>
      <c r="H42" s="70" t="s">
        <v>199</v>
      </c>
      <c r="I42" s="72">
        <v>0.2</v>
      </c>
      <c r="J42" s="70" t="s">
        <v>452</v>
      </c>
      <c r="K42" s="70"/>
      <c r="L42" s="70"/>
    </row>
    <row r="43" spans="1:12" ht="30" x14ac:dyDescent="0.25">
      <c r="A43" s="67">
        <v>12</v>
      </c>
      <c r="B43" s="67">
        <v>4</v>
      </c>
      <c r="C43" s="68" t="s">
        <v>633</v>
      </c>
      <c r="D43" s="67" t="s">
        <v>182</v>
      </c>
      <c r="E43" s="67" t="s">
        <v>453</v>
      </c>
      <c r="F43" s="69">
        <v>0.2</v>
      </c>
      <c r="G43" s="67" t="s">
        <v>454</v>
      </c>
      <c r="H43" s="67" t="s">
        <v>453</v>
      </c>
      <c r="I43" s="69">
        <v>0.2</v>
      </c>
      <c r="J43" s="67" t="s">
        <v>455</v>
      </c>
      <c r="K43" s="67" t="s">
        <v>141</v>
      </c>
      <c r="L43" s="67"/>
    </row>
    <row r="44" spans="1:12" ht="45" x14ac:dyDescent="0.25">
      <c r="A44" s="70">
        <v>13</v>
      </c>
      <c r="B44" s="70">
        <v>1</v>
      </c>
      <c r="C44" s="71" t="s">
        <v>636</v>
      </c>
      <c r="D44" s="70" t="s">
        <v>201</v>
      </c>
      <c r="E44" s="70" t="s">
        <v>202</v>
      </c>
      <c r="F44" s="72">
        <v>0.2</v>
      </c>
      <c r="G44" s="70" t="s">
        <v>203</v>
      </c>
      <c r="H44" s="70" t="s">
        <v>202</v>
      </c>
      <c r="I44" s="72">
        <v>0.2</v>
      </c>
      <c r="J44" s="70" t="s">
        <v>204</v>
      </c>
      <c r="K44" s="70"/>
      <c r="L44" s="70"/>
    </row>
    <row r="45" spans="1:12" ht="30" x14ac:dyDescent="0.25">
      <c r="A45" s="67">
        <v>13</v>
      </c>
      <c r="B45" s="67">
        <v>2</v>
      </c>
      <c r="C45" s="68" t="s">
        <v>634</v>
      </c>
      <c r="D45" s="67" t="s">
        <v>201</v>
      </c>
      <c r="E45" s="67" t="s">
        <v>456</v>
      </c>
      <c r="F45" s="69">
        <v>0.2</v>
      </c>
      <c r="G45" s="67" t="s">
        <v>457</v>
      </c>
      <c r="H45" s="67" t="s">
        <v>456</v>
      </c>
      <c r="I45" s="69">
        <v>0.2</v>
      </c>
      <c r="J45" s="67" t="s">
        <v>458</v>
      </c>
      <c r="K45" s="67"/>
      <c r="L45" s="67"/>
    </row>
    <row r="46" spans="1:12" ht="30" x14ac:dyDescent="0.25">
      <c r="A46" s="70">
        <v>13</v>
      </c>
      <c r="B46" s="70">
        <v>3</v>
      </c>
      <c r="C46" s="71" t="s">
        <v>637</v>
      </c>
      <c r="D46" s="70" t="s">
        <v>201</v>
      </c>
      <c r="E46" s="70" t="s">
        <v>459</v>
      </c>
      <c r="F46" s="72">
        <v>0.2</v>
      </c>
      <c r="G46" s="70" t="s">
        <v>460</v>
      </c>
      <c r="H46" s="70" t="s">
        <v>459</v>
      </c>
      <c r="I46" s="72">
        <v>0.2</v>
      </c>
      <c r="J46" s="70" t="s">
        <v>461</v>
      </c>
      <c r="K46" s="70"/>
      <c r="L46" s="70"/>
    </row>
    <row r="47" spans="1:12" ht="30" x14ac:dyDescent="0.25">
      <c r="A47" s="67">
        <v>13</v>
      </c>
      <c r="B47" s="67">
        <v>4</v>
      </c>
      <c r="C47" s="68" t="s">
        <v>633</v>
      </c>
      <c r="D47" s="67" t="s">
        <v>201</v>
      </c>
      <c r="E47" s="67" t="s">
        <v>205</v>
      </c>
      <c r="F47" s="69">
        <v>0.2</v>
      </c>
      <c r="G47" s="67" t="s">
        <v>462</v>
      </c>
      <c r="H47" s="67" t="s">
        <v>205</v>
      </c>
      <c r="I47" s="69">
        <v>0.2</v>
      </c>
      <c r="J47" s="67" t="s">
        <v>463</v>
      </c>
      <c r="K47" s="67" t="s">
        <v>141</v>
      </c>
      <c r="L47" s="67"/>
    </row>
    <row r="48" spans="1:12" ht="30" x14ac:dyDescent="0.25">
      <c r="A48" s="70">
        <v>14</v>
      </c>
      <c r="B48" s="70">
        <v>1</v>
      </c>
      <c r="C48" s="71" t="s">
        <v>634</v>
      </c>
      <c r="D48" s="70" t="s">
        <v>206</v>
      </c>
      <c r="E48" s="70" t="s">
        <v>207</v>
      </c>
      <c r="F48" s="72">
        <v>0.2</v>
      </c>
      <c r="G48" s="70" t="s">
        <v>208</v>
      </c>
      <c r="H48" s="70" t="s">
        <v>209</v>
      </c>
      <c r="I48" s="72">
        <v>0.2</v>
      </c>
      <c r="J48" s="70" t="s">
        <v>210</v>
      </c>
      <c r="K48" s="70"/>
      <c r="L48" s="70"/>
    </row>
    <row r="49" spans="1:12" ht="30" x14ac:dyDescent="0.25">
      <c r="A49" s="67">
        <v>14</v>
      </c>
      <c r="B49" s="67">
        <v>2</v>
      </c>
      <c r="C49" s="68" t="s">
        <v>633</v>
      </c>
      <c r="D49" s="67" t="s">
        <v>206</v>
      </c>
      <c r="E49" s="67" t="s">
        <v>159</v>
      </c>
      <c r="F49" s="69">
        <v>0.2</v>
      </c>
      <c r="G49" s="67" t="s">
        <v>160</v>
      </c>
      <c r="H49" s="67" t="s">
        <v>464</v>
      </c>
      <c r="I49" s="69">
        <v>0.2</v>
      </c>
      <c r="J49" s="67" t="s">
        <v>465</v>
      </c>
      <c r="K49" s="67"/>
      <c r="L49" s="67"/>
    </row>
    <row r="50" spans="1:12" ht="30" x14ac:dyDescent="0.25">
      <c r="A50" s="70">
        <v>14</v>
      </c>
      <c r="B50" s="70">
        <v>3</v>
      </c>
      <c r="C50" s="71" t="s">
        <v>637</v>
      </c>
      <c r="D50" s="70" t="s">
        <v>206</v>
      </c>
      <c r="E50" s="70" t="s">
        <v>466</v>
      </c>
      <c r="F50" s="72">
        <v>0.2</v>
      </c>
      <c r="G50" s="70" t="s">
        <v>211</v>
      </c>
      <c r="H50" s="70" t="s">
        <v>467</v>
      </c>
      <c r="I50" s="72">
        <v>0.2</v>
      </c>
      <c r="J50" s="70" t="s">
        <v>468</v>
      </c>
      <c r="K50" s="70"/>
      <c r="L50" s="70"/>
    </row>
    <row r="51" spans="1:12" ht="30" x14ac:dyDescent="0.25">
      <c r="A51" s="67">
        <v>14</v>
      </c>
      <c r="B51" s="67">
        <v>4</v>
      </c>
      <c r="C51" s="68" t="s">
        <v>635</v>
      </c>
      <c r="D51" s="67" t="s">
        <v>206</v>
      </c>
      <c r="E51" s="67" t="s">
        <v>161</v>
      </c>
      <c r="F51" s="69">
        <v>0.2</v>
      </c>
      <c r="G51" s="67" t="s">
        <v>162</v>
      </c>
      <c r="H51" s="67" t="s">
        <v>161</v>
      </c>
      <c r="I51" s="69">
        <v>0.2</v>
      </c>
      <c r="J51" s="67" t="s">
        <v>421</v>
      </c>
      <c r="K51" s="67" t="s">
        <v>141</v>
      </c>
      <c r="L51" s="67"/>
    </row>
    <row r="52" spans="1:12" ht="30" x14ac:dyDescent="0.25">
      <c r="A52" s="70">
        <v>15</v>
      </c>
      <c r="B52" s="70">
        <v>1</v>
      </c>
      <c r="C52" s="71" t="s">
        <v>637</v>
      </c>
      <c r="D52" s="70" t="s">
        <v>212</v>
      </c>
      <c r="E52" s="70" t="s">
        <v>213</v>
      </c>
      <c r="F52" s="72">
        <v>0.2</v>
      </c>
      <c r="G52" s="70" t="s">
        <v>214</v>
      </c>
      <c r="H52" s="70" t="s">
        <v>215</v>
      </c>
      <c r="I52" s="72">
        <v>0.2</v>
      </c>
      <c r="J52" s="70" t="s">
        <v>216</v>
      </c>
      <c r="K52" s="70"/>
      <c r="L52" s="70"/>
    </row>
    <row r="53" spans="1:12" ht="30" x14ac:dyDescent="0.25">
      <c r="A53" s="67">
        <v>15</v>
      </c>
      <c r="B53" s="67">
        <v>2</v>
      </c>
      <c r="C53" s="68" t="s">
        <v>634</v>
      </c>
      <c r="D53" s="67" t="s">
        <v>212</v>
      </c>
      <c r="E53" s="67" t="s">
        <v>469</v>
      </c>
      <c r="F53" s="69">
        <v>0.2</v>
      </c>
      <c r="G53" s="67" t="s">
        <v>470</v>
      </c>
      <c r="H53" s="67" t="s">
        <v>471</v>
      </c>
      <c r="I53" s="69">
        <v>0.2</v>
      </c>
      <c r="J53" s="67" t="s">
        <v>472</v>
      </c>
      <c r="K53" s="67"/>
      <c r="L53" s="67"/>
    </row>
    <row r="54" spans="1:12" ht="45" x14ac:dyDescent="0.25">
      <c r="A54" s="70">
        <v>15</v>
      </c>
      <c r="B54" s="70">
        <v>3</v>
      </c>
      <c r="C54" s="71" t="s">
        <v>636</v>
      </c>
      <c r="D54" s="70" t="s">
        <v>212</v>
      </c>
      <c r="E54" s="70" t="s">
        <v>473</v>
      </c>
      <c r="F54" s="72">
        <v>0.2</v>
      </c>
      <c r="G54" s="70" t="s">
        <v>474</v>
      </c>
      <c r="H54" s="70" t="s">
        <v>473</v>
      </c>
      <c r="I54" s="72">
        <v>0.2</v>
      </c>
      <c r="J54" s="70" t="s">
        <v>475</v>
      </c>
      <c r="K54" s="70"/>
      <c r="L54" s="70"/>
    </row>
    <row r="55" spans="1:12" ht="30" x14ac:dyDescent="0.25">
      <c r="A55" s="67">
        <v>16</v>
      </c>
      <c r="B55" s="67">
        <v>1</v>
      </c>
      <c r="C55" s="68" t="s">
        <v>634</v>
      </c>
      <c r="D55" s="67" t="s">
        <v>217</v>
      </c>
      <c r="E55" s="67" t="s">
        <v>218</v>
      </c>
      <c r="F55" s="69">
        <v>0.2</v>
      </c>
      <c r="G55" s="67" t="s">
        <v>219</v>
      </c>
      <c r="H55" s="67" t="s">
        <v>220</v>
      </c>
      <c r="I55" s="69">
        <v>0.2</v>
      </c>
      <c r="J55" s="67" t="s">
        <v>221</v>
      </c>
      <c r="K55" s="67"/>
      <c r="L55" s="67"/>
    </row>
    <row r="56" spans="1:12" ht="30" x14ac:dyDescent="0.25">
      <c r="A56" s="70">
        <v>16</v>
      </c>
      <c r="B56" s="70">
        <v>2</v>
      </c>
      <c r="C56" s="71" t="s">
        <v>633</v>
      </c>
      <c r="D56" s="70" t="s">
        <v>217</v>
      </c>
      <c r="E56" s="70" t="s">
        <v>476</v>
      </c>
      <c r="F56" s="72">
        <v>0.2</v>
      </c>
      <c r="G56" s="70" t="s">
        <v>477</v>
      </c>
      <c r="H56" s="70" t="s">
        <v>478</v>
      </c>
      <c r="I56" s="72">
        <v>0.2</v>
      </c>
      <c r="J56" s="70" t="s">
        <v>479</v>
      </c>
      <c r="K56" s="70"/>
      <c r="L56" s="70"/>
    </row>
    <row r="57" spans="1:12" ht="30" x14ac:dyDescent="0.25">
      <c r="A57" s="67">
        <v>16</v>
      </c>
      <c r="B57" s="67">
        <v>3</v>
      </c>
      <c r="C57" s="68" t="s">
        <v>637</v>
      </c>
      <c r="D57" s="67" t="s">
        <v>217</v>
      </c>
      <c r="E57" s="67" t="s">
        <v>480</v>
      </c>
      <c r="F57" s="69">
        <v>0.2</v>
      </c>
      <c r="G57" s="67" t="s">
        <v>481</v>
      </c>
      <c r="H57" s="67" t="s">
        <v>482</v>
      </c>
      <c r="I57" s="69">
        <v>0.2</v>
      </c>
      <c r="J57" s="67" t="s">
        <v>483</v>
      </c>
      <c r="K57" s="67"/>
      <c r="L57" s="67"/>
    </row>
    <row r="58" spans="1:12" ht="30" x14ac:dyDescent="0.25">
      <c r="A58" s="70">
        <v>17</v>
      </c>
      <c r="B58" s="70">
        <v>1</v>
      </c>
      <c r="C58" s="71" t="s">
        <v>634</v>
      </c>
      <c r="D58" s="70" t="s">
        <v>222</v>
      </c>
      <c r="E58" s="70" t="s">
        <v>223</v>
      </c>
      <c r="F58" s="72">
        <v>0.2</v>
      </c>
      <c r="G58" s="70" t="s">
        <v>224</v>
      </c>
      <c r="H58" s="70" t="s">
        <v>223</v>
      </c>
      <c r="I58" s="72">
        <v>0.2</v>
      </c>
      <c r="J58" s="70" t="s">
        <v>225</v>
      </c>
      <c r="K58" s="70"/>
      <c r="L58" s="70"/>
    </row>
    <row r="59" spans="1:12" ht="45" x14ac:dyDescent="0.25">
      <c r="A59" s="67">
        <v>17</v>
      </c>
      <c r="B59" s="67">
        <v>2</v>
      </c>
      <c r="C59" s="68" t="s">
        <v>636</v>
      </c>
      <c r="D59" s="67" t="s">
        <v>222</v>
      </c>
      <c r="E59" s="67" t="s">
        <v>484</v>
      </c>
      <c r="F59" s="69">
        <v>0.2</v>
      </c>
      <c r="G59" s="67" t="s">
        <v>485</v>
      </c>
      <c r="H59" s="67" t="s">
        <v>484</v>
      </c>
      <c r="I59" s="69">
        <v>0.2</v>
      </c>
      <c r="J59" s="67" t="s">
        <v>486</v>
      </c>
      <c r="K59" s="67"/>
      <c r="L59" s="67"/>
    </row>
    <row r="60" spans="1:12" ht="30" x14ac:dyDescent="0.25">
      <c r="A60" s="70">
        <v>17</v>
      </c>
      <c r="B60" s="70">
        <v>3</v>
      </c>
      <c r="C60" s="71" t="s">
        <v>637</v>
      </c>
      <c r="D60" s="70" t="s">
        <v>222</v>
      </c>
      <c r="E60" s="70" t="s">
        <v>487</v>
      </c>
      <c r="F60" s="72">
        <v>0.2</v>
      </c>
      <c r="G60" s="70" t="s">
        <v>488</v>
      </c>
      <c r="H60" s="70" t="s">
        <v>487</v>
      </c>
      <c r="I60" s="72">
        <v>0.2</v>
      </c>
      <c r="J60" s="70" t="s">
        <v>489</v>
      </c>
      <c r="K60" s="70"/>
      <c r="L60" s="70"/>
    </row>
    <row r="61" spans="1:12" ht="30" x14ac:dyDescent="0.25">
      <c r="A61" s="67">
        <v>17</v>
      </c>
      <c r="B61" s="67">
        <v>4</v>
      </c>
      <c r="C61" s="68" t="s">
        <v>633</v>
      </c>
      <c r="D61" s="67" t="s">
        <v>222</v>
      </c>
      <c r="E61" s="67" t="s">
        <v>490</v>
      </c>
      <c r="F61" s="69">
        <v>0.2</v>
      </c>
      <c r="G61" s="67" t="s">
        <v>491</v>
      </c>
      <c r="H61" s="67" t="s">
        <v>490</v>
      </c>
      <c r="I61" s="69">
        <v>0.2</v>
      </c>
      <c r="J61" s="67" t="s">
        <v>492</v>
      </c>
      <c r="K61" s="67" t="s">
        <v>141</v>
      </c>
      <c r="L61" s="67"/>
    </row>
    <row r="62" spans="1:12" ht="30" x14ac:dyDescent="0.25">
      <c r="A62" s="70">
        <v>17</v>
      </c>
      <c r="B62" s="70">
        <v>5</v>
      </c>
      <c r="C62" s="71" t="s">
        <v>635</v>
      </c>
      <c r="D62" s="70" t="s">
        <v>222</v>
      </c>
      <c r="E62" s="70" t="s">
        <v>178</v>
      </c>
      <c r="F62" s="72">
        <v>0.2</v>
      </c>
      <c r="G62" s="70" t="s">
        <v>179</v>
      </c>
      <c r="H62" s="70" t="s">
        <v>178</v>
      </c>
      <c r="I62" s="72">
        <v>0.2</v>
      </c>
      <c r="J62" s="70" t="s">
        <v>493</v>
      </c>
      <c r="K62" s="70" t="s">
        <v>141</v>
      </c>
      <c r="L62" s="70"/>
    </row>
    <row r="63" spans="1:12" ht="30" x14ac:dyDescent="0.25">
      <c r="A63" s="67">
        <v>18</v>
      </c>
      <c r="B63" s="67">
        <v>1</v>
      </c>
      <c r="C63" s="68" t="s">
        <v>633</v>
      </c>
      <c r="D63" s="67" t="s">
        <v>178</v>
      </c>
      <c r="E63" s="67" t="s">
        <v>180</v>
      </c>
      <c r="F63" s="69">
        <v>0.2</v>
      </c>
      <c r="G63" s="67" t="s">
        <v>181</v>
      </c>
      <c r="H63" s="67" t="s">
        <v>226</v>
      </c>
      <c r="I63" s="69">
        <v>0.2</v>
      </c>
      <c r="J63" s="67" t="s">
        <v>227</v>
      </c>
      <c r="K63" s="67"/>
      <c r="L63" s="67"/>
    </row>
    <row r="64" spans="1:12" ht="30" x14ac:dyDescent="0.25">
      <c r="A64" s="70">
        <v>18</v>
      </c>
      <c r="B64" s="70">
        <v>2</v>
      </c>
      <c r="C64" s="71" t="s">
        <v>634</v>
      </c>
      <c r="D64" s="70" t="s">
        <v>178</v>
      </c>
      <c r="E64" s="70" t="s">
        <v>494</v>
      </c>
      <c r="F64" s="72">
        <v>0.2</v>
      </c>
      <c r="G64" s="70" t="s">
        <v>495</v>
      </c>
      <c r="H64" s="70" t="s">
        <v>496</v>
      </c>
      <c r="I64" s="72">
        <v>0.2</v>
      </c>
      <c r="J64" s="70" t="s">
        <v>497</v>
      </c>
      <c r="K64" s="70"/>
      <c r="L64" s="70"/>
    </row>
    <row r="65" spans="1:12" ht="45" x14ac:dyDescent="0.25">
      <c r="A65" s="67">
        <v>18</v>
      </c>
      <c r="B65" s="67">
        <v>3</v>
      </c>
      <c r="C65" s="68" t="s">
        <v>636</v>
      </c>
      <c r="D65" s="67" t="s">
        <v>178</v>
      </c>
      <c r="E65" s="67" t="s">
        <v>498</v>
      </c>
      <c r="F65" s="69">
        <v>0.2</v>
      </c>
      <c r="G65" s="67" t="s">
        <v>499</v>
      </c>
      <c r="H65" s="67" t="s">
        <v>498</v>
      </c>
      <c r="I65" s="69">
        <v>0.2</v>
      </c>
      <c r="J65" s="67" t="s">
        <v>500</v>
      </c>
      <c r="K65" s="67"/>
      <c r="L65" s="67"/>
    </row>
    <row r="66" spans="1:12" ht="30" x14ac:dyDescent="0.25">
      <c r="A66" s="70">
        <v>18</v>
      </c>
      <c r="B66" s="70">
        <v>4</v>
      </c>
      <c r="C66" s="71" t="s">
        <v>637</v>
      </c>
      <c r="D66" s="70" t="s">
        <v>178</v>
      </c>
      <c r="E66" s="70" t="s">
        <v>501</v>
      </c>
      <c r="F66" s="72">
        <v>0.2</v>
      </c>
      <c r="G66" s="70" t="s">
        <v>502</v>
      </c>
      <c r="H66" s="70" t="s">
        <v>501</v>
      </c>
      <c r="I66" s="72">
        <v>0.2</v>
      </c>
      <c r="J66" s="70" t="s">
        <v>503</v>
      </c>
      <c r="K66" s="70"/>
      <c r="L66" s="70"/>
    </row>
    <row r="67" spans="1:12" ht="30" x14ac:dyDescent="0.25">
      <c r="A67" s="67">
        <v>19</v>
      </c>
      <c r="B67" s="67">
        <v>1</v>
      </c>
      <c r="C67" s="68" t="s">
        <v>634</v>
      </c>
      <c r="D67" s="67" t="s">
        <v>228</v>
      </c>
      <c r="E67" s="67" t="s">
        <v>229</v>
      </c>
      <c r="F67" s="69">
        <v>0.2</v>
      </c>
      <c r="G67" s="67" t="s">
        <v>230</v>
      </c>
      <c r="H67" s="67" t="s">
        <v>231</v>
      </c>
      <c r="I67" s="69">
        <v>0.2</v>
      </c>
      <c r="J67" s="67" t="s">
        <v>232</v>
      </c>
      <c r="K67" s="67"/>
      <c r="L67" s="67"/>
    </row>
    <row r="68" spans="1:12" ht="30" x14ac:dyDescent="0.25">
      <c r="A68" s="70">
        <v>19</v>
      </c>
      <c r="B68" s="70">
        <v>2</v>
      </c>
      <c r="C68" s="71" t="s">
        <v>633</v>
      </c>
      <c r="D68" s="70" t="s">
        <v>228</v>
      </c>
      <c r="E68" s="70" t="s">
        <v>504</v>
      </c>
      <c r="F68" s="72">
        <v>0.2</v>
      </c>
      <c r="G68" s="70" t="s">
        <v>505</v>
      </c>
      <c r="H68" s="70" t="s">
        <v>506</v>
      </c>
      <c r="I68" s="72">
        <v>0.2</v>
      </c>
      <c r="J68" s="70" t="s">
        <v>507</v>
      </c>
      <c r="K68" s="70"/>
      <c r="L68" s="70"/>
    </row>
    <row r="69" spans="1:12" ht="30" x14ac:dyDescent="0.25">
      <c r="A69" s="67">
        <v>20</v>
      </c>
      <c r="B69" s="67">
        <v>1</v>
      </c>
      <c r="C69" s="68" t="s">
        <v>634</v>
      </c>
      <c r="D69" s="67" t="s">
        <v>140</v>
      </c>
      <c r="E69" s="67" t="s">
        <v>233</v>
      </c>
      <c r="F69" s="69">
        <v>0.2</v>
      </c>
      <c r="G69" s="67" t="s">
        <v>234</v>
      </c>
      <c r="H69" s="67" t="s">
        <v>235</v>
      </c>
      <c r="I69" s="69">
        <v>0.2</v>
      </c>
      <c r="J69" s="67" t="s">
        <v>236</v>
      </c>
      <c r="K69" s="67"/>
      <c r="L69" s="67"/>
    </row>
    <row r="70" spans="1:12" ht="45" x14ac:dyDescent="0.25">
      <c r="A70" s="70">
        <v>20</v>
      </c>
      <c r="B70" s="70">
        <v>2</v>
      </c>
      <c r="C70" s="71" t="s">
        <v>636</v>
      </c>
      <c r="D70" s="70" t="s">
        <v>140</v>
      </c>
      <c r="E70" s="70" t="s">
        <v>508</v>
      </c>
      <c r="F70" s="72">
        <v>0.2</v>
      </c>
      <c r="G70" s="70" t="s">
        <v>509</v>
      </c>
      <c r="H70" s="70" t="s">
        <v>508</v>
      </c>
      <c r="I70" s="72">
        <v>0.2</v>
      </c>
      <c r="J70" s="70" t="s">
        <v>510</v>
      </c>
      <c r="K70" s="70"/>
      <c r="L70" s="70"/>
    </row>
    <row r="71" spans="1:12" ht="30" x14ac:dyDescent="0.25">
      <c r="A71" s="67">
        <v>20</v>
      </c>
      <c r="B71" s="67">
        <v>3</v>
      </c>
      <c r="C71" s="68" t="s">
        <v>637</v>
      </c>
      <c r="D71" s="67" t="s">
        <v>140</v>
      </c>
      <c r="E71" s="67" t="s">
        <v>511</v>
      </c>
      <c r="F71" s="69">
        <v>0.2</v>
      </c>
      <c r="G71" s="67" t="s">
        <v>512</v>
      </c>
      <c r="H71" s="67" t="s">
        <v>511</v>
      </c>
      <c r="I71" s="69">
        <v>0.2</v>
      </c>
      <c r="J71" s="67" t="s">
        <v>513</v>
      </c>
      <c r="K71" s="67"/>
      <c r="L71" s="67"/>
    </row>
    <row r="72" spans="1:12" ht="30" x14ac:dyDescent="0.25">
      <c r="A72" s="70">
        <v>20</v>
      </c>
      <c r="B72" s="70">
        <v>4</v>
      </c>
      <c r="C72" s="71" t="s">
        <v>633</v>
      </c>
      <c r="D72" s="70" t="s">
        <v>140</v>
      </c>
      <c r="E72" s="70" t="s">
        <v>453</v>
      </c>
      <c r="F72" s="72">
        <v>0.2</v>
      </c>
      <c r="G72" s="70" t="s">
        <v>454</v>
      </c>
      <c r="H72" s="70" t="s">
        <v>453</v>
      </c>
      <c r="I72" s="72">
        <v>0.2</v>
      </c>
      <c r="J72" s="70" t="s">
        <v>455</v>
      </c>
      <c r="K72" s="70" t="s">
        <v>141</v>
      </c>
      <c r="L72" s="70"/>
    </row>
    <row r="73" spans="1:12" ht="30" x14ac:dyDescent="0.25">
      <c r="A73" s="67">
        <v>21</v>
      </c>
      <c r="B73" s="67">
        <v>1</v>
      </c>
      <c r="C73" s="68" t="s">
        <v>634</v>
      </c>
      <c r="D73" s="67" t="s">
        <v>237</v>
      </c>
      <c r="E73" s="67" t="s">
        <v>238</v>
      </c>
      <c r="F73" s="69">
        <v>0.2</v>
      </c>
      <c r="G73" s="67" t="s">
        <v>239</v>
      </c>
      <c r="H73" s="67" t="s">
        <v>240</v>
      </c>
      <c r="I73" s="69">
        <v>0.2</v>
      </c>
      <c r="J73" s="67" t="s">
        <v>241</v>
      </c>
      <c r="K73" s="67"/>
      <c r="L73" s="67"/>
    </row>
    <row r="74" spans="1:12" ht="45" x14ac:dyDescent="0.25">
      <c r="A74" s="70">
        <v>21</v>
      </c>
      <c r="B74" s="70">
        <v>2</v>
      </c>
      <c r="C74" s="71" t="s">
        <v>636</v>
      </c>
      <c r="D74" s="70" t="s">
        <v>237</v>
      </c>
      <c r="E74" s="70" t="s">
        <v>514</v>
      </c>
      <c r="F74" s="72">
        <v>0.2</v>
      </c>
      <c r="G74" s="70" t="s">
        <v>515</v>
      </c>
      <c r="H74" s="70" t="s">
        <v>514</v>
      </c>
      <c r="I74" s="72">
        <v>0.2</v>
      </c>
      <c r="J74" s="70" t="s">
        <v>516</v>
      </c>
      <c r="K74" s="70"/>
      <c r="L74" s="70"/>
    </row>
    <row r="75" spans="1:12" ht="30" x14ac:dyDescent="0.25">
      <c r="A75" s="67">
        <v>21</v>
      </c>
      <c r="B75" s="67">
        <v>3</v>
      </c>
      <c r="C75" s="68" t="s">
        <v>637</v>
      </c>
      <c r="D75" s="67" t="s">
        <v>237</v>
      </c>
      <c r="E75" s="67" t="s">
        <v>517</v>
      </c>
      <c r="F75" s="69">
        <v>0.2</v>
      </c>
      <c r="G75" s="67" t="s">
        <v>518</v>
      </c>
      <c r="H75" s="67" t="s">
        <v>517</v>
      </c>
      <c r="I75" s="69">
        <v>0.2</v>
      </c>
      <c r="J75" s="67" t="s">
        <v>519</v>
      </c>
      <c r="K75" s="67"/>
      <c r="L75" s="67"/>
    </row>
    <row r="76" spans="1:12" ht="30" x14ac:dyDescent="0.25">
      <c r="A76" s="70">
        <v>21</v>
      </c>
      <c r="B76" s="70">
        <v>4</v>
      </c>
      <c r="C76" s="71" t="s">
        <v>633</v>
      </c>
      <c r="D76" s="70" t="s">
        <v>237</v>
      </c>
      <c r="E76" s="70" t="s">
        <v>520</v>
      </c>
      <c r="F76" s="72">
        <v>0.2</v>
      </c>
      <c r="G76" s="70" t="s">
        <v>521</v>
      </c>
      <c r="H76" s="70" t="s">
        <v>520</v>
      </c>
      <c r="I76" s="72">
        <v>0.2</v>
      </c>
      <c r="J76" s="70" t="s">
        <v>522</v>
      </c>
      <c r="K76" s="70" t="s">
        <v>141</v>
      </c>
      <c r="L76" s="70"/>
    </row>
    <row r="77" spans="1:12" ht="30" x14ac:dyDescent="0.25">
      <c r="A77" s="67">
        <v>22</v>
      </c>
      <c r="B77" s="67">
        <v>1</v>
      </c>
      <c r="C77" s="68" t="s">
        <v>638</v>
      </c>
      <c r="D77" s="67" t="s">
        <v>161</v>
      </c>
      <c r="E77" s="67" t="s">
        <v>242</v>
      </c>
      <c r="F77" s="69">
        <v>0.2</v>
      </c>
      <c r="G77" s="67" t="s">
        <v>243</v>
      </c>
      <c r="H77" s="67" t="s">
        <v>242</v>
      </c>
      <c r="I77" s="69">
        <v>0.2</v>
      </c>
      <c r="J77" s="67" t="s">
        <v>243</v>
      </c>
      <c r="K77" s="67" t="s">
        <v>141</v>
      </c>
      <c r="L77" s="67"/>
    </row>
    <row r="78" spans="1:12" ht="30" x14ac:dyDescent="0.25">
      <c r="A78" s="70">
        <v>23</v>
      </c>
      <c r="B78" s="70">
        <v>1</v>
      </c>
      <c r="C78" s="71" t="s">
        <v>635</v>
      </c>
      <c r="D78" s="70" t="s">
        <v>162</v>
      </c>
      <c r="E78" s="70" t="s">
        <v>244</v>
      </c>
      <c r="F78" s="72">
        <v>0.2</v>
      </c>
      <c r="G78" s="70" t="s">
        <v>245</v>
      </c>
      <c r="H78" s="70" t="s">
        <v>244</v>
      </c>
      <c r="I78" s="72">
        <v>0.2</v>
      </c>
      <c r="J78" s="70" t="s">
        <v>246</v>
      </c>
      <c r="K78" s="70" t="s">
        <v>141</v>
      </c>
      <c r="L78" s="70"/>
    </row>
    <row r="79" spans="1:12" ht="30" x14ac:dyDescent="0.25">
      <c r="A79" s="67">
        <v>23</v>
      </c>
      <c r="B79" s="67">
        <v>2</v>
      </c>
      <c r="C79" s="68" t="s">
        <v>633</v>
      </c>
      <c r="D79" s="67" t="s">
        <v>162</v>
      </c>
      <c r="E79" s="67" t="s">
        <v>523</v>
      </c>
      <c r="F79" s="69">
        <v>0.2</v>
      </c>
      <c r="G79" s="67" t="s">
        <v>520</v>
      </c>
      <c r="H79" s="67" t="s">
        <v>523</v>
      </c>
      <c r="I79" s="69">
        <v>0.2</v>
      </c>
      <c r="J79" s="67" t="s">
        <v>524</v>
      </c>
      <c r="K79" s="67" t="s">
        <v>141</v>
      </c>
      <c r="L79" s="67"/>
    </row>
    <row r="80" spans="1:12" ht="30" x14ac:dyDescent="0.25">
      <c r="A80" s="70">
        <v>24</v>
      </c>
      <c r="B80" s="70">
        <v>1</v>
      </c>
      <c r="C80" s="71" t="s">
        <v>634</v>
      </c>
      <c r="D80" s="70" t="s">
        <v>247</v>
      </c>
      <c r="E80" s="70" t="s">
        <v>248</v>
      </c>
      <c r="F80" s="72">
        <v>0.2</v>
      </c>
      <c r="G80" s="70" t="s">
        <v>249</v>
      </c>
      <c r="H80" s="70" t="s">
        <v>250</v>
      </c>
      <c r="I80" s="72">
        <v>0.2</v>
      </c>
      <c r="J80" s="70" t="s">
        <v>251</v>
      </c>
      <c r="K80" s="70"/>
      <c r="L80" s="70"/>
    </row>
    <row r="81" spans="1:12" ht="30" x14ac:dyDescent="0.25">
      <c r="A81" s="67">
        <v>24</v>
      </c>
      <c r="B81" s="67">
        <v>2</v>
      </c>
      <c r="C81" s="68" t="s">
        <v>637</v>
      </c>
      <c r="D81" s="67" t="s">
        <v>247</v>
      </c>
      <c r="E81" s="67" t="s">
        <v>525</v>
      </c>
      <c r="F81" s="69">
        <v>0.2</v>
      </c>
      <c r="G81" s="67" t="s">
        <v>526</v>
      </c>
      <c r="H81" s="67" t="s">
        <v>527</v>
      </c>
      <c r="I81" s="69">
        <v>0.2</v>
      </c>
      <c r="J81" s="67" t="s">
        <v>528</v>
      </c>
      <c r="K81" s="67"/>
      <c r="L81" s="67"/>
    </row>
    <row r="82" spans="1:12" ht="30" x14ac:dyDescent="0.25">
      <c r="A82" s="70">
        <v>24</v>
      </c>
      <c r="B82" s="70">
        <v>3</v>
      </c>
      <c r="C82" s="71" t="s">
        <v>633</v>
      </c>
      <c r="D82" s="70" t="s">
        <v>247</v>
      </c>
      <c r="E82" s="70" t="s">
        <v>529</v>
      </c>
      <c r="F82" s="72">
        <v>0.2</v>
      </c>
      <c r="G82" s="70" t="s">
        <v>530</v>
      </c>
      <c r="H82" s="70" t="s">
        <v>531</v>
      </c>
      <c r="I82" s="72">
        <v>0.2</v>
      </c>
      <c r="J82" s="70" t="s">
        <v>532</v>
      </c>
      <c r="K82" s="70"/>
      <c r="L82" s="70"/>
    </row>
    <row r="83" spans="1:12" ht="45" x14ac:dyDescent="0.25">
      <c r="A83" s="67">
        <v>24</v>
      </c>
      <c r="B83" s="67">
        <v>4</v>
      </c>
      <c r="C83" s="68" t="s">
        <v>636</v>
      </c>
      <c r="D83" s="67" t="s">
        <v>247</v>
      </c>
      <c r="E83" s="67" t="s">
        <v>533</v>
      </c>
      <c r="F83" s="69">
        <v>0.2</v>
      </c>
      <c r="G83" s="67" t="s">
        <v>534</v>
      </c>
      <c r="H83" s="67" t="s">
        <v>533</v>
      </c>
      <c r="I83" s="69">
        <v>0.2</v>
      </c>
      <c r="J83" s="67" t="s">
        <v>535</v>
      </c>
      <c r="K83" s="67"/>
      <c r="L83" s="67"/>
    </row>
    <row r="84" spans="1:12" ht="30" x14ac:dyDescent="0.25">
      <c r="A84" s="70">
        <v>25</v>
      </c>
      <c r="B84" s="70">
        <v>1</v>
      </c>
      <c r="C84" s="71" t="s">
        <v>638</v>
      </c>
      <c r="D84" s="70" t="s">
        <v>252</v>
      </c>
      <c r="E84" s="70" t="s">
        <v>253</v>
      </c>
      <c r="F84" s="72">
        <v>0.2</v>
      </c>
      <c r="G84" s="70" t="s">
        <v>254</v>
      </c>
      <c r="H84" s="70" t="s">
        <v>255</v>
      </c>
      <c r="I84" s="72">
        <v>0.2</v>
      </c>
      <c r="J84" s="70" t="s">
        <v>256</v>
      </c>
      <c r="K84" s="70" t="s">
        <v>141</v>
      </c>
      <c r="L84" s="70"/>
    </row>
    <row r="85" spans="1:12" ht="30" x14ac:dyDescent="0.25">
      <c r="A85" s="67">
        <v>26</v>
      </c>
      <c r="B85" s="67">
        <v>1</v>
      </c>
      <c r="C85" s="68" t="s">
        <v>633</v>
      </c>
      <c r="D85" s="67" t="s">
        <v>257</v>
      </c>
      <c r="E85" s="67" t="s">
        <v>258</v>
      </c>
      <c r="F85" s="69">
        <v>0.2</v>
      </c>
      <c r="G85" s="67" t="s">
        <v>259</v>
      </c>
      <c r="H85" s="67" t="s">
        <v>260</v>
      </c>
      <c r="I85" s="69">
        <v>0.2</v>
      </c>
      <c r="J85" s="67" t="s">
        <v>261</v>
      </c>
      <c r="K85" s="67"/>
      <c r="L85" s="67"/>
    </row>
    <row r="86" spans="1:12" ht="30" x14ac:dyDescent="0.25">
      <c r="A86" s="70">
        <v>26</v>
      </c>
      <c r="B86" s="70">
        <v>2</v>
      </c>
      <c r="C86" s="71" t="s">
        <v>637</v>
      </c>
      <c r="D86" s="70" t="s">
        <v>257</v>
      </c>
      <c r="E86" s="70" t="s">
        <v>526</v>
      </c>
      <c r="F86" s="72">
        <v>0.2</v>
      </c>
      <c r="G86" s="70" t="s">
        <v>536</v>
      </c>
      <c r="H86" s="70" t="s">
        <v>537</v>
      </c>
      <c r="I86" s="72">
        <v>0.2</v>
      </c>
      <c r="J86" s="70" t="s">
        <v>538</v>
      </c>
      <c r="K86" s="70"/>
      <c r="L86" s="70"/>
    </row>
    <row r="87" spans="1:12" ht="30" x14ac:dyDescent="0.25">
      <c r="A87" s="67">
        <v>26</v>
      </c>
      <c r="B87" s="67">
        <v>3</v>
      </c>
      <c r="C87" s="68" t="s">
        <v>635</v>
      </c>
      <c r="D87" s="67" t="s">
        <v>257</v>
      </c>
      <c r="E87" s="67" t="s">
        <v>244</v>
      </c>
      <c r="F87" s="69">
        <v>0.2</v>
      </c>
      <c r="G87" s="67" t="s">
        <v>245</v>
      </c>
      <c r="H87" s="67" t="s">
        <v>244</v>
      </c>
      <c r="I87" s="69">
        <v>0.2</v>
      </c>
      <c r="J87" s="67" t="s">
        <v>246</v>
      </c>
      <c r="K87" s="67" t="s">
        <v>141</v>
      </c>
      <c r="L87" s="67"/>
    </row>
    <row r="88" spans="1:12" ht="30" x14ac:dyDescent="0.25">
      <c r="A88" s="70">
        <v>27</v>
      </c>
      <c r="B88" s="70">
        <v>1</v>
      </c>
      <c r="C88" s="71" t="s">
        <v>634</v>
      </c>
      <c r="D88" s="70" t="s">
        <v>228</v>
      </c>
      <c r="E88" s="70" t="s">
        <v>262</v>
      </c>
      <c r="F88" s="72">
        <v>0.2</v>
      </c>
      <c r="G88" s="70" t="s">
        <v>263</v>
      </c>
      <c r="H88" s="70" t="s">
        <v>264</v>
      </c>
      <c r="I88" s="72">
        <v>0.2</v>
      </c>
      <c r="J88" s="70" t="s">
        <v>265</v>
      </c>
      <c r="K88" s="70"/>
      <c r="L88" s="70"/>
    </row>
    <row r="89" spans="1:12" ht="30" x14ac:dyDescent="0.25">
      <c r="A89" s="67">
        <v>27</v>
      </c>
      <c r="B89" s="67">
        <v>2</v>
      </c>
      <c r="C89" s="68" t="s">
        <v>637</v>
      </c>
      <c r="D89" s="67" t="s">
        <v>228</v>
      </c>
      <c r="E89" s="67" t="s">
        <v>539</v>
      </c>
      <c r="F89" s="69">
        <v>0.2</v>
      </c>
      <c r="G89" s="67" t="s">
        <v>540</v>
      </c>
      <c r="H89" s="67" t="s">
        <v>541</v>
      </c>
      <c r="I89" s="69">
        <v>0.2</v>
      </c>
      <c r="J89" s="67" t="s">
        <v>542</v>
      </c>
      <c r="K89" s="67"/>
      <c r="L89" s="67"/>
    </row>
    <row r="90" spans="1:12" ht="30" x14ac:dyDescent="0.25">
      <c r="A90" s="70">
        <v>27</v>
      </c>
      <c r="B90" s="70">
        <v>3</v>
      </c>
      <c r="C90" s="71" t="s">
        <v>633</v>
      </c>
      <c r="D90" s="70" t="s">
        <v>228</v>
      </c>
      <c r="E90" s="70" t="s">
        <v>543</v>
      </c>
      <c r="F90" s="72">
        <v>0.2</v>
      </c>
      <c r="G90" s="70" t="s">
        <v>544</v>
      </c>
      <c r="H90" s="70" t="s">
        <v>543</v>
      </c>
      <c r="I90" s="72">
        <v>0.2</v>
      </c>
      <c r="J90" s="70" t="s">
        <v>545</v>
      </c>
      <c r="K90" s="70" t="s">
        <v>141</v>
      </c>
      <c r="L90" s="70"/>
    </row>
    <row r="91" spans="1:12" ht="30" x14ac:dyDescent="0.25">
      <c r="A91" s="67">
        <v>28</v>
      </c>
      <c r="B91" s="67">
        <v>1</v>
      </c>
      <c r="C91" s="68" t="s">
        <v>637</v>
      </c>
      <c r="D91" s="67" t="s">
        <v>266</v>
      </c>
      <c r="E91" s="67" t="s">
        <v>267</v>
      </c>
      <c r="F91" s="69">
        <v>0.2</v>
      </c>
      <c r="G91" s="67" t="s">
        <v>268</v>
      </c>
      <c r="H91" s="67" t="s">
        <v>179</v>
      </c>
      <c r="I91" s="69">
        <v>0.2</v>
      </c>
      <c r="J91" s="67" t="s">
        <v>269</v>
      </c>
      <c r="K91" s="67"/>
      <c r="L91" s="67"/>
    </row>
    <row r="92" spans="1:12" ht="30" x14ac:dyDescent="0.25">
      <c r="A92" s="70">
        <v>28</v>
      </c>
      <c r="B92" s="70">
        <v>2</v>
      </c>
      <c r="C92" s="71" t="s">
        <v>150</v>
      </c>
      <c r="D92" s="70" t="s">
        <v>266</v>
      </c>
      <c r="E92" s="70" t="s">
        <v>546</v>
      </c>
      <c r="F92" s="72">
        <v>0.2</v>
      </c>
      <c r="G92" s="70" t="s">
        <v>266</v>
      </c>
      <c r="H92" s="70" t="s">
        <v>547</v>
      </c>
      <c r="I92" s="72">
        <v>0.2</v>
      </c>
      <c r="J92" s="70" t="s">
        <v>548</v>
      </c>
      <c r="K92" s="70"/>
      <c r="L92" s="70"/>
    </row>
    <row r="93" spans="1:12" ht="30" x14ac:dyDescent="0.25">
      <c r="A93" s="67">
        <v>28</v>
      </c>
      <c r="B93" s="67">
        <v>3</v>
      </c>
      <c r="C93" s="68" t="s">
        <v>633</v>
      </c>
      <c r="D93" s="67" t="s">
        <v>266</v>
      </c>
      <c r="E93" s="67" t="s">
        <v>405</v>
      </c>
      <c r="F93" s="69">
        <v>0.2</v>
      </c>
      <c r="G93" s="67" t="s">
        <v>549</v>
      </c>
      <c r="H93" s="67" t="s">
        <v>405</v>
      </c>
      <c r="I93" s="69">
        <v>0.2</v>
      </c>
      <c r="J93" s="67" t="s">
        <v>550</v>
      </c>
      <c r="K93" s="67" t="s">
        <v>141</v>
      </c>
      <c r="L93" s="67"/>
    </row>
    <row r="94" spans="1:12" ht="30" x14ac:dyDescent="0.25">
      <c r="A94" s="70">
        <v>29</v>
      </c>
      <c r="B94" s="70">
        <v>1</v>
      </c>
      <c r="C94" s="71" t="s">
        <v>638</v>
      </c>
      <c r="D94" s="70" t="s">
        <v>270</v>
      </c>
      <c r="E94" s="70" t="s">
        <v>271</v>
      </c>
      <c r="F94" s="72">
        <v>0.2</v>
      </c>
      <c r="G94" s="70" t="s">
        <v>272</v>
      </c>
      <c r="H94" s="70" t="s">
        <v>273</v>
      </c>
      <c r="I94" s="72">
        <v>0.2</v>
      </c>
      <c r="J94" s="70" t="s">
        <v>274</v>
      </c>
      <c r="K94" s="70"/>
      <c r="L94" s="70"/>
    </row>
    <row r="95" spans="1:12" ht="30" x14ac:dyDescent="0.25">
      <c r="A95" s="67">
        <v>30</v>
      </c>
      <c r="B95" s="67">
        <v>1</v>
      </c>
      <c r="C95" s="68" t="s">
        <v>634</v>
      </c>
      <c r="D95" s="67" t="s">
        <v>201</v>
      </c>
      <c r="E95" s="67" t="s">
        <v>275</v>
      </c>
      <c r="F95" s="69">
        <v>0.2</v>
      </c>
      <c r="G95" s="67" t="s">
        <v>276</v>
      </c>
      <c r="H95" s="67" t="s">
        <v>277</v>
      </c>
      <c r="I95" s="69">
        <v>0.2</v>
      </c>
      <c r="J95" s="67" t="s">
        <v>278</v>
      </c>
      <c r="K95" s="67"/>
      <c r="L95" s="67"/>
    </row>
    <row r="96" spans="1:12" ht="45" x14ac:dyDescent="0.25">
      <c r="A96" s="70">
        <v>30</v>
      </c>
      <c r="B96" s="70">
        <v>2</v>
      </c>
      <c r="C96" s="71" t="s">
        <v>636</v>
      </c>
      <c r="D96" s="70" t="s">
        <v>201</v>
      </c>
      <c r="E96" s="70" t="s">
        <v>551</v>
      </c>
      <c r="F96" s="72">
        <v>0.2</v>
      </c>
      <c r="G96" s="70" t="s">
        <v>552</v>
      </c>
      <c r="H96" s="70" t="s">
        <v>551</v>
      </c>
      <c r="I96" s="72">
        <v>0.2</v>
      </c>
      <c r="J96" s="70" t="s">
        <v>553</v>
      </c>
      <c r="K96" s="70"/>
      <c r="L96" s="70"/>
    </row>
    <row r="97" spans="1:12" ht="30" x14ac:dyDescent="0.25">
      <c r="A97" s="67">
        <v>30</v>
      </c>
      <c r="B97" s="67">
        <v>3</v>
      </c>
      <c r="C97" s="68" t="s">
        <v>637</v>
      </c>
      <c r="D97" s="67" t="s">
        <v>201</v>
      </c>
      <c r="E97" s="67" t="s">
        <v>459</v>
      </c>
      <c r="F97" s="69">
        <v>0.2</v>
      </c>
      <c r="G97" s="67" t="s">
        <v>460</v>
      </c>
      <c r="H97" s="67" t="s">
        <v>459</v>
      </c>
      <c r="I97" s="69">
        <v>0.2</v>
      </c>
      <c r="J97" s="67" t="s">
        <v>461</v>
      </c>
      <c r="K97" s="67"/>
      <c r="L97" s="67"/>
    </row>
    <row r="98" spans="1:12" ht="30" x14ac:dyDescent="0.25">
      <c r="A98" s="70">
        <v>32</v>
      </c>
      <c r="B98" s="70">
        <v>1</v>
      </c>
      <c r="C98" s="71" t="s">
        <v>634</v>
      </c>
      <c r="D98" s="70" t="s">
        <v>174</v>
      </c>
      <c r="E98" s="70" t="s">
        <v>279</v>
      </c>
      <c r="F98" s="72">
        <v>0.2</v>
      </c>
      <c r="G98" s="70" t="s">
        <v>280</v>
      </c>
      <c r="H98" s="70" t="s">
        <v>281</v>
      </c>
      <c r="I98" s="72">
        <v>0.2</v>
      </c>
      <c r="J98" s="70" t="s">
        <v>282</v>
      </c>
      <c r="K98" s="70"/>
      <c r="L98" s="70"/>
    </row>
    <row r="99" spans="1:12" ht="45" x14ac:dyDescent="0.25">
      <c r="A99" s="67">
        <v>32</v>
      </c>
      <c r="B99" s="67">
        <v>2</v>
      </c>
      <c r="C99" s="68" t="s">
        <v>636</v>
      </c>
      <c r="D99" s="67" t="s">
        <v>174</v>
      </c>
      <c r="E99" s="67" t="s">
        <v>554</v>
      </c>
      <c r="F99" s="69">
        <v>0.2</v>
      </c>
      <c r="G99" s="67" t="s">
        <v>453</v>
      </c>
      <c r="H99" s="67" t="s">
        <v>554</v>
      </c>
      <c r="I99" s="69">
        <v>0.2</v>
      </c>
      <c r="J99" s="67" t="s">
        <v>555</v>
      </c>
      <c r="K99" s="67"/>
      <c r="L99" s="67"/>
    </row>
    <row r="100" spans="1:12" ht="30" x14ac:dyDescent="0.25">
      <c r="A100" s="70">
        <v>33</v>
      </c>
      <c r="B100" s="70">
        <v>1</v>
      </c>
      <c r="C100" s="71" t="s">
        <v>634</v>
      </c>
      <c r="D100" s="70" t="s">
        <v>283</v>
      </c>
      <c r="E100" s="70" t="s">
        <v>284</v>
      </c>
      <c r="F100" s="72">
        <v>0.2</v>
      </c>
      <c r="G100" s="70" t="s">
        <v>201</v>
      </c>
      <c r="H100" s="70" t="s">
        <v>244</v>
      </c>
      <c r="I100" s="72">
        <v>0.2</v>
      </c>
      <c r="J100" s="70" t="s">
        <v>246</v>
      </c>
      <c r="K100" s="70"/>
      <c r="L100" s="70"/>
    </row>
    <row r="101" spans="1:12" ht="30" x14ac:dyDescent="0.25">
      <c r="A101" s="67">
        <v>33</v>
      </c>
      <c r="B101" s="67">
        <v>2</v>
      </c>
      <c r="C101" s="68" t="s">
        <v>633</v>
      </c>
      <c r="D101" s="67" t="s">
        <v>283</v>
      </c>
      <c r="E101" s="67" t="s">
        <v>556</v>
      </c>
      <c r="F101" s="69">
        <v>0.2</v>
      </c>
      <c r="G101" s="67" t="s">
        <v>557</v>
      </c>
      <c r="H101" s="67" t="s">
        <v>558</v>
      </c>
      <c r="I101" s="69">
        <v>0.2</v>
      </c>
      <c r="J101" s="67" t="s">
        <v>559</v>
      </c>
      <c r="K101" s="67"/>
      <c r="L101" s="67"/>
    </row>
    <row r="102" spans="1:12" ht="30" x14ac:dyDescent="0.25">
      <c r="A102" s="70">
        <v>34</v>
      </c>
      <c r="B102" s="70">
        <v>1</v>
      </c>
      <c r="C102" s="71" t="s">
        <v>634</v>
      </c>
      <c r="D102" s="70" t="s">
        <v>285</v>
      </c>
      <c r="E102" s="70" t="s">
        <v>286</v>
      </c>
      <c r="F102" s="72">
        <v>0.2</v>
      </c>
      <c r="G102" s="70" t="s">
        <v>287</v>
      </c>
      <c r="H102" s="70" t="s">
        <v>286</v>
      </c>
      <c r="I102" s="72">
        <v>0.2</v>
      </c>
      <c r="J102" s="70" t="s">
        <v>288</v>
      </c>
      <c r="K102" s="70"/>
      <c r="L102" s="70"/>
    </row>
    <row r="103" spans="1:12" ht="30" x14ac:dyDescent="0.25">
      <c r="A103" s="67">
        <v>35</v>
      </c>
      <c r="B103" s="67">
        <v>1</v>
      </c>
      <c r="C103" s="68" t="s">
        <v>633</v>
      </c>
      <c r="D103" s="67" t="s">
        <v>160</v>
      </c>
      <c r="E103" s="67" t="s">
        <v>289</v>
      </c>
      <c r="F103" s="69">
        <v>0.2</v>
      </c>
      <c r="G103" s="67" t="s">
        <v>290</v>
      </c>
      <c r="H103" s="67" t="s">
        <v>291</v>
      </c>
      <c r="I103" s="69">
        <v>0.2</v>
      </c>
      <c r="J103" s="67" t="s">
        <v>292</v>
      </c>
      <c r="K103" s="67"/>
      <c r="L103" s="67"/>
    </row>
    <row r="104" spans="1:12" ht="30" x14ac:dyDescent="0.25">
      <c r="A104" s="70">
        <v>35</v>
      </c>
      <c r="B104" s="70">
        <v>2</v>
      </c>
      <c r="C104" s="71" t="s">
        <v>150</v>
      </c>
      <c r="D104" s="70" t="s">
        <v>160</v>
      </c>
      <c r="E104" s="70" t="s">
        <v>159</v>
      </c>
      <c r="F104" s="72">
        <v>0.2</v>
      </c>
      <c r="G104" s="70" t="s">
        <v>160</v>
      </c>
      <c r="H104" s="70" t="s">
        <v>560</v>
      </c>
      <c r="I104" s="72">
        <v>0.2</v>
      </c>
      <c r="J104" s="70" t="s">
        <v>561</v>
      </c>
      <c r="K104" s="70"/>
      <c r="L104" s="70"/>
    </row>
    <row r="105" spans="1:12" ht="30" x14ac:dyDescent="0.25">
      <c r="A105" s="67">
        <v>36</v>
      </c>
      <c r="B105" s="67">
        <v>1</v>
      </c>
      <c r="C105" s="68" t="s">
        <v>637</v>
      </c>
      <c r="D105" s="67" t="s">
        <v>244</v>
      </c>
      <c r="E105" s="67" t="s">
        <v>293</v>
      </c>
      <c r="F105" s="69">
        <v>0.2</v>
      </c>
      <c r="G105" s="67" t="s">
        <v>294</v>
      </c>
      <c r="H105" s="67" t="s">
        <v>295</v>
      </c>
      <c r="I105" s="69">
        <v>0.2</v>
      </c>
      <c r="J105" s="67" t="s">
        <v>296</v>
      </c>
      <c r="K105" s="67"/>
      <c r="L105" s="67"/>
    </row>
    <row r="106" spans="1:12" ht="30" x14ac:dyDescent="0.25">
      <c r="A106" s="70">
        <v>36</v>
      </c>
      <c r="B106" s="70">
        <v>2</v>
      </c>
      <c r="C106" s="71" t="s">
        <v>634</v>
      </c>
      <c r="D106" s="70" t="s">
        <v>244</v>
      </c>
      <c r="E106" s="70" t="s">
        <v>562</v>
      </c>
      <c r="F106" s="72">
        <v>0.2</v>
      </c>
      <c r="G106" s="70" t="s">
        <v>563</v>
      </c>
      <c r="H106" s="70" t="s">
        <v>564</v>
      </c>
      <c r="I106" s="72">
        <v>0.2</v>
      </c>
      <c r="J106" s="70" t="s">
        <v>565</v>
      </c>
      <c r="K106" s="70"/>
      <c r="L106" s="70"/>
    </row>
    <row r="107" spans="1:12" ht="30" x14ac:dyDescent="0.25">
      <c r="A107" s="67">
        <v>37</v>
      </c>
      <c r="B107" s="67">
        <v>1</v>
      </c>
      <c r="C107" s="68" t="s">
        <v>637</v>
      </c>
      <c r="D107" s="67" t="s">
        <v>297</v>
      </c>
      <c r="E107" s="67" t="s">
        <v>211</v>
      </c>
      <c r="F107" s="69">
        <v>0.2</v>
      </c>
      <c r="G107" s="67" t="s">
        <v>298</v>
      </c>
      <c r="H107" s="67" t="s">
        <v>299</v>
      </c>
      <c r="I107" s="69">
        <v>0.2</v>
      </c>
      <c r="J107" s="67" t="s">
        <v>300</v>
      </c>
      <c r="K107" s="67"/>
      <c r="L107" s="67"/>
    </row>
    <row r="108" spans="1:12" ht="30" x14ac:dyDescent="0.25">
      <c r="A108" s="70">
        <v>37</v>
      </c>
      <c r="B108" s="70">
        <v>2</v>
      </c>
      <c r="C108" s="71" t="s">
        <v>634</v>
      </c>
      <c r="D108" s="70" t="s">
        <v>297</v>
      </c>
      <c r="E108" s="70" t="s">
        <v>566</v>
      </c>
      <c r="F108" s="72">
        <v>0.2</v>
      </c>
      <c r="G108" s="70" t="s">
        <v>567</v>
      </c>
      <c r="H108" s="70" t="s">
        <v>568</v>
      </c>
      <c r="I108" s="72">
        <v>0.2</v>
      </c>
      <c r="J108" s="70" t="s">
        <v>569</v>
      </c>
      <c r="K108" s="70"/>
      <c r="L108" s="70"/>
    </row>
    <row r="109" spans="1:12" ht="30" x14ac:dyDescent="0.25">
      <c r="A109" s="67">
        <v>38</v>
      </c>
      <c r="B109" s="67">
        <v>1</v>
      </c>
      <c r="C109" s="68" t="s">
        <v>637</v>
      </c>
      <c r="D109" s="67" t="s">
        <v>297</v>
      </c>
      <c r="E109" s="67" t="s">
        <v>211</v>
      </c>
      <c r="F109" s="69">
        <v>0.2</v>
      </c>
      <c r="G109" s="67" t="s">
        <v>298</v>
      </c>
      <c r="H109" s="67" t="s">
        <v>301</v>
      </c>
      <c r="I109" s="69">
        <v>0.2</v>
      </c>
      <c r="J109" s="67" t="s">
        <v>302</v>
      </c>
      <c r="K109" s="67"/>
      <c r="L109" s="67"/>
    </row>
    <row r="110" spans="1:12" ht="30" x14ac:dyDescent="0.25">
      <c r="A110" s="70">
        <v>38</v>
      </c>
      <c r="B110" s="70">
        <v>2</v>
      </c>
      <c r="C110" s="71" t="s">
        <v>634</v>
      </c>
      <c r="D110" s="70" t="s">
        <v>297</v>
      </c>
      <c r="E110" s="70" t="s">
        <v>570</v>
      </c>
      <c r="F110" s="72">
        <v>0.2</v>
      </c>
      <c r="G110" s="70" t="s">
        <v>571</v>
      </c>
      <c r="H110" s="70" t="s">
        <v>572</v>
      </c>
      <c r="I110" s="72">
        <v>0.2</v>
      </c>
      <c r="J110" s="70" t="s">
        <v>573</v>
      </c>
      <c r="K110" s="70"/>
      <c r="L110" s="70"/>
    </row>
    <row r="111" spans="1:12" ht="30" x14ac:dyDescent="0.25">
      <c r="A111" s="67">
        <v>39</v>
      </c>
      <c r="B111" s="67">
        <v>1</v>
      </c>
      <c r="C111" s="68" t="s">
        <v>633</v>
      </c>
      <c r="D111" s="67" t="s">
        <v>303</v>
      </c>
      <c r="E111" s="67" t="s">
        <v>304</v>
      </c>
      <c r="F111" s="69">
        <v>0.2</v>
      </c>
      <c r="G111" s="67" t="s">
        <v>305</v>
      </c>
      <c r="H111" s="67" t="s">
        <v>306</v>
      </c>
      <c r="I111" s="69">
        <v>0.2</v>
      </c>
      <c r="J111" s="67" t="s">
        <v>307</v>
      </c>
      <c r="K111" s="67" t="s">
        <v>141</v>
      </c>
      <c r="L111" s="67"/>
    </row>
    <row r="112" spans="1:12" ht="30" x14ac:dyDescent="0.25">
      <c r="A112" s="70">
        <v>39</v>
      </c>
      <c r="B112" s="70">
        <v>2</v>
      </c>
      <c r="C112" s="71" t="s">
        <v>634</v>
      </c>
      <c r="D112" s="70" t="s">
        <v>303</v>
      </c>
      <c r="E112" s="70" t="s">
        <v>574</v>
      </c>
      <c r="F112" s="72">
        <v>0.2</v>
      </c>
      <c r="G112" s="70" t="s">
        <v>575</v>
      </c>
      <c r="H112" s="70" t="s">
        <v>273</v>
      </c>
      <c r="I112" s="72">
        <v>0.2</v>
      </c>
      <c r="J112" s="70" t="s">
        <v>274</v>
      </c>
      <c r="K112" s="70" t="s">
        <v>141</v>
      </c>
      <c r="L112" s="70"/>
    </row>
    <row r="113" spans="1:12" ht="30" x14ac:dyDescent="0.25">
      <c r="A113" s="67">
        <v>39</v>
      </c>
      <c r="B113" s="67">
        <v>3</v>
      </c>
      <c r="C113" s="68" t="s">
        <v>638</v>
      </c>
      <c r="D113" s="67" t="s">
        <v>303</v>
      </c>
      <c r="E113" s="67" t="s">
        <v>139</v>
      </c>
      <c r="F113" s="69">
        <v>0.2</v>
      </c>
      <c r="G113" s="67" t="s">
        <v>140</v>
      </c>
      <c r="H113" s="67" t="s">
        <v>139</v>
      </c>
      <c r="I113" s="69">
        <v>0.2</v>
      </c>
      <c r="J113" s="67" t="s">
        <v>388</v>
      </c>
      <c r="K113" s="67" t="s">
        <v>141</v>
      </c>
      <c r="L113" s="67"/>
    </row>
    <row r="114" spans="1:12" ht="30" x14ac:dyDescent="0.25">
      <c r="A114" s="70">
        <v>40</v>
      </c>
      <c r="B114" s="70">
        <v>1</v>
      </c>
      <c r="C114" s="71" t="s">
        <v>634</v>
      </c>
      <c r="D114" s="70" t="s">
        <v>247</v>
      </c>
      <c r="E114" s="70" t="s">
        <v>308</v>
      </c>
      <c r="F114" s="72">
        <v>0.2</v>
      </c>
      <c r="G114" s="70" t="s">
        <v>309</v>
      </c>
      <c r="H114" s="70" t="s">
        <v>308</v>
      </c>
      <c r="I114" s="72">
        <v>0.2</v>
      </c>
      <c r="J114" s="70" t="s">
        <v>310</v>
      </c>
      <c r="K114" s="70"/>
      <c r="L114" s="70"/>
    </row>
    <row r="115" spans="1:12" ht="45" x14ac:dyDescent="0.25">
      <c r="A115" s="67">
        <v>41</v>
      </c>
      <c r="B115" s="67">
        <v>1</v>
      </c>
      <c r="C115" s="68" t="s">
        <v>636</v>
      </c>
      <c r="D115" s="67" t="s">
        <v>244</v>
      </c>
      <c r="E115" s="67" t="s">
        <v>311</v>
      </c>
      <c r="F115" s="69">
        <v>0.2</v>
      </c>
      <c r="G115" s="67" t="s">
        <v>312</v>
      </c>
      <c r="H115" s="67" t="s">
        <v>311</v>
      </c>
      <c r="I115" s="69">
        <v>0.2</v>
      </c>
      <c r="J115" s="67" t="s">
        <v>313</v>
      </c>
      <c r="K115" s="67" t="s">
        <v>141</v>
      </c>
      <c r="L115" s="67"/>
    </row>
    <row r="116" spans="1:12" ht="30" x14ac:dyDescent="0.25">
      <c r="A116" s="70">
        <v>41</v>
      </c>
      <c r="B116" s="70">
        <v>2</v>
      </c>
      <c r="C116" s="71" t="s">
        <v>633</v>
      </c>
      <c r="D116" s="70" t="s">
        <v>244</v>
      </c>
      <c r="E116" s="70" t="s">
        <v>576</v>
      </c>
      <c r="F116" s="72">
        <v>0.2</v>
      </c>
      <c r="G116" s="70" t="s">
        <v>577</v>
      </c>
      <c r="H116" s="70" t="s">
        <v>576</v>
      </c>
      <c r="I116" s="72">
        <v>0.2</v>
      </c>
      <c r="J116" s="70" t="s">
        <v>578</v>
      </c>
      <c r="K116" s="70" t="s">
        <v>141</v>
      </c>
      <c r="L116" s="70"/>
    </row>
    <row r="117" spans="1:12" ht="30" x14ac:dyDescent="0.25">
      <c r="A117" s="67">
        <v>42</v>
      </c>
      <c r="B117" s="67">
        <v>1</v>
      </c>
      <c r="C117" s="68" t="s">
        <v>633</v>
      </c>
      <c r="D117" s="67" t="s">
        <v>314</v>
      </c>
      <c r="E117" s="67" t="s">
        <v>315</v>
      </c>
      <c r="F117" s="69">
        <v>0</v>
      </c>
      <c r="G117" s="67" t="s">
        <v>315</v>
      </c>
      <c r="H117" s="67" t="s">
        <v>314</v>
      </c>
      <c r="I117" s="69">
        <v>0</v>
      </c>
      <c r="J117" s="67" t="s">
        <v>316</v>
      </c>
      <c r="K117" s="67"/>
      <c r="L117" s="67"/>
    </row>
    <row r="118" spans="1:12" ht="30" x14ac:dyDescent="0.25">
      <c r="A118" s="70">
        <v>43</v>
      </c>
      <c r="B118" s="70">
        <v>1</v>
      </c>
      <c r="C118" s="71" t="s">
        <v>634</v>
      </c>
      <c r="D118" s="70" t="s">
        <v>161</v>
      </c>
      <c r="E118" s="70" t="s">
        <v>317</v>
      </c>
      <c r="F118" s="72">
        <v>0.2</v>
      </c>
      <c r="G118" s="70" t="s">
        <v>318</v>
      </c>
      <c r="H118" s="70" t="s">
        <v>319</v>
      </c>
      <c r="I118" s="72">
        <v>0.2</v>
      </c>
      <c r="J118" s="70" t="s">
        <v>320</v>
      </c>
      <c r="K118" s="70"/>
      <c r="L118" s="70"/>
    </row>
    <row r="119" spans="1:12" ht="30" x14ac:dyDescent="0.25">
      <c r="A119" s="67">
        <v>43</v>
      </c>
      <c r="B119" s="67">
        <v>2</v>
      </c>
      <c r="C119" s="68" t="s">
        <v>637</v>
      </c>
      <c r="D119" s="67" t="s">
        <v>161</v>
      </c>
      <c r="E119" s="67" t="s">
        <v>579</v>
      </c>
      <c r="F119" s="69">
        <v>0.2</v>
      </c>
      <c r="G119" s="67" t="s">
        <v>580</v>
      </c>
      <c r="H119" s="67" t="s">
        <v>581</v>
      </c>
      <c r="I119" s="69">
        <v>0.2</v>
      </c>
      <c r="J119" s="67" t="s">
        <v>582</v>
      </c>
      <c r="K119" s="67"/>
      <c r="L119" s="67"/>
    </row>
    <row r="120" spans="1:12" ht="45" x14ac:dyDescent="0.25">
      <c r="A120" s="70">
        <v>43</v>
      </c>
      <c r="B120" s="70">
        <v>3</v>
      </c>
      <c r="C120" s="71" t="s">
        <v>636</v>
      </c>
      <c r="D120" s="70" t="s">
        <v>161</v>
      </c>
      <c r="E120" s="70" t="s">
        <v>583</v>
      </c>
      <c r="F120" s="72">
        <v>0.2</v>
      </c>
      <c r="G120" s="70" t="s">
        <v>584</v>
      </c>
      <c r="H120" s="70" t="s">
        <v>583</v>
      </c>
      <c r="I120" s="72">
        <v>0.2</v>
      </c>
      <c r="J120" s="70" t="s">
        <v>585</v>
      </c>
      <c r="K120" s="70"/>
      <c r="L120" s="70"/>
    </row>
    <row r="121" spans="1:12" ht="30" x14ac:dyDescent="0.25">
      <c r="A121" s="67">
        <v>43</v>
      </c>
      <c r="B121" s="67">
        <v>4</v>
      </c>
      <c r="C121" s="68" t="s">
        <v>638</v>
      </c>
      <c r="D121" s="67" t="s">
        <v>161</v>
      </c>
      <c r="E121" s="67" t="s">
        <v>321</v>
      </c>
      <c r="F121" s="69">
        <v>0.2</v>
      </c>
      <c r="G121" s="67" t="s">
        <v>322</v>
      </c>
      <c r="H121" s="67" t="s">
        <v>321</v>
      </c>
      <c r="I121" s="69">
        <v>0.2</v>
      </c>
      <c r="J121" s="67" t="s">
        <v>322</v>
      </c>
      <c r="K121" s="67" t="s">
        <v>141</v>
      </c>
      <c r="L121" s="67"/>
    </row>
    <row r="122" spans="1:12" ht="30" x14ac:dyDescent="0.25">
      <c r="A122" s="70">
        <v>44</v>
      </c>
      <c r="B122" s="70">
        <v>1</v>
      </c>
      <c r="C122" s="71" t="s">
        <v>637</v>
      </c>
      <c r="D122" s="70" t="s">
        <v>323</v>
      </c>
      <c r="E122" s="70" t="s">
        <v>324</v>
      </c>
      <c r="F122" s="72">
        <v>0.2</v>
      </c>
      <c r="G122" s="70" t="s">
        <v>325</v>
      </c>
      <c r="H122" s="70" t="s">
        <v>326</v>
      </c>
      <c r="I122" s="72">
        <v>0.2</v>
      </c>
      <c r="J122" s="70" t="s">
        <v>327</v>
      </c>
      <c r="K122" s="70"/>
      <c r="L122" s="70"/>
    </row>
    <row r="123" spans="1:12" ht="30" x14ac:dyDescent="0.25">
      <c r="A123" s="67">
        <v>44</v>
      </c>
      <c r="B123" s="67">
        <v>2</v>
      </c>
      <c r="C123" s="68" t="s">
        <v>634</v>
      </c>
      <c r="D123" s="67" t="s">
        <v>323</v>
      </c>
      <c r="E123" s="67" t="s">
        <v>586</v>
      </c>
      <c r="F123" s="69">
        <v>0.2</v>
      </c>
      <c r="G123" s="67" t="s">
        <v>587</v>
      </c>
      <c r="H123" s="67" t="s">
        <v>588</v>
      </c>
      <c r="I123" s="69">
        <v>0.2</v>
      </c>
      <c r="J123" s="67" t="s">
        <v>589</v>
      </c>
      <c r="K123" s="67"/>
      <c r="L123" s="67"/>
    </row>
    <row r="124" spans="1:12" ht="30" x14ac:dyDescent="0.25">
      <c r="A124" s="70">
        <v>44</v>
      </c>
      <c r="B124" s="70">
        <v>3</v>
      </c>
      <c r="C124" s="71" t="s">
        <v>633</v>
      </c>
      <c r="D124" s="70" t="s">
        <v>323</v>
      </c>
      <c r="E124" s="70" t="s">
        <v>590</v>
      </c>
      <c r="F124" s="72">
        <v>0.2</v>
      </c>
      <c r="G124" s="70" t="s">
        <v>591</v>
      </c>
      <c r="H124" s="70" t="s">
        <v>590</v>
      </c>
      <c r="I124" s="72">
        <v>0.2</v>
      </c>
      <c r="J124" s="70" t="s">
        <v>592</v>
      </c>
      <c r="K124" s="70" t="s">
        <v>141</v>
      </c>
      <c r="L124" s="70"/>
    </row>
    <row r="125" spans="1:12" ht="30" x14ac:dyDescent="0.25">
      <c r="A125" s="67">
        <v>44</v>
      </c>
      <c r="B125" s="67">
        <v>4</v>
      </c>
      <c r="C125" s="68" t="s">
        <v>635</v>
      </c>
      <c r="D125" s="67" t="s">
        <v>323</v>
      </c>
      <c r="E125" s="67" t="s">
        <v>593</v>
      </c>
      <c r="F125" s="69">
        <v>0.2</v>
      </c>
      <c r="G125" s="67" t="s">
        <v>594</v>
      </c>
      <c r="H125" s="67" t="s">
        <v>593</v>
      </c>
      <c r="I125" s="69">
        <v>0.2</v>
      </c>
      <c r="J125" s="67" t="s">
        <v>595</v>
      </c>
      <c r="K125" s="67" t="s">
        <v>141</v>
      </c>
      <c r="L125" s="67"/>
    </row>
    <row r="126" spans="1:12" ht="30" x14ac:dyDescent="0.25">
      <c r="A126" s="70">
        <v>45</v>
      </c>
      <c r="B126" s="70">
        <v>1</v>
      </c>
      <c r="C126" s="71" t="s">
        <v>633</v>
      </c>
      <c r="D126" s="70" t="s">
        <v>328</v>
      </c>
      <c r="E126" s="70" t="s">
        <v>329</v>
      </c>
      <c r="F126" s="72">
        <v>0.2</v>
      </c>
      <c r="G126" s="70" t="s">
        <v>330</v>
      </c>
      <c r="H126" s="70" t="s">
        <v>331</v>
      </c>
      <c r="I126" s="72">
        <v>0.2</v>
      </c>
      <c r="J126" s="70" t="s">
        <v>332</v>
      </c>
      <c r="K126" s="70"/>
      <c r="L126" s="70"/>
    </row>
    <row r="127" spans="1:12" ht="30" x14ac:dyDescent="0.25">
      <c r="A127" s="67">
        <v>45</v>
      </c>
      <c r="B127" s="67">
        <v>2</v>
      </c>
      <c r="C127" s="68" t="s">
        <v>634</v>
      </c>
      <c r="D127" s="67" t="s">
        <v>328</v>
      </c>
      <c r="E127" s="67" t="s">
        <v>596</v>
      </c>
      <c r="F127" s="69">
        <v>0.2</v>
      </c>
      <c r="G127" s="67" t="s">
        <v>597</v>
      </c>
      <c r="H127" s="67" t="s">
        <v>169</v>
      </c>
      <c r="I127" s="69">
        <v>0.2</v>
      </c>
      <c r="J127" s="67" t="s">
        <v>598</v>
      </c>
      <c r="K127" s="67"/>
      <c r="L127" s="67"/>
    </row>
    <row r="128" spans="1:12" ht="30" x14ac:dyDescent="0.25">
      <c r="A128" s="70">
        <v>46</v>
      </c>
      <c r="B128" s="70">
        <v>1</v>
      </c>
      <c r="C128" s="71" t="s">
        <v>634</v>
      </c>
      <c r="D128" s="70" t="s">
        <v>333</v>
      </c>
      <c r="E128" s="70" t="s">
        <v>334</v>
      </c>
      <c r="F128" s="72">
        <v>0.2</v>
      </c>
      <c r="G128" s="70" t="s">
        <v>205</v>
      </c>
      <c r="H128" s="70" t="s">
        <v>335</v>
      </c>
      <c r="I128" s="72">
        <v>0.2</v>
      </c>
      <c r="J128" s="70" t="s">
        <v>336</v>
      </c>
      <c r="K128" s="70"/>
      <c r="L128" s="70"/>
    </row>
    <row r="129" spans="1:12" ht="45" x14ac:dyDescent="0.25">
      <c r="A129" s="67">
        <v>46</v>
      </c>
      <c r="B129" s="67">
        <v>2</v>
      </c>
      <c r="C129" s="68" t="s">
        <v>636</v>
      </c>
      <c r="D129" s="67" t="s">
        <v>333</v>
      </c>
      <c r="E129" s="67" t="s">
        <v>520</v>
      </c>
      <c r="F129" s="69">
        <v>0.2</v>
      </c>
      <c r="G129" s="67" t="s">
        <v>521</v>
      </c>
      <c r="H129" s="67" t="s">
        <v>520</v>
      </c>
      <c r="I129" s="69">
        <v>0.2</v>
      </c>
      <c r="J129" s="67" t="s">
        <v>522</v>
      </c>
      <c r="K129" s="67"/>
      <c r="L129" s="67"/>
    </row>
    <row r="130" spans="1:12" ht="30" x14ac:dyDescent="0.25">
      <c r="A130" s="70">
        <v>46</v>
      </c>
      <c r="B130" s="70">
        <v>3</v>
      </c>
      <c r="C130" s="71" t="s">
        <v>637</v>
      </c>
      <c r="D130" s="70" t="s">
        <v>333</v>
      </c>
      <c r="E130" s="70" t="s">
        <v>599</v>
      </c>
      <c r="F130" s="72">
        <v>0.2</v>
      </c>
      <c r="G130" s="70" t="s">
        <v>600</v>
      </c>
      <c r="H130" s="70" t="s">
        <v>599</v>
      </c>
      <c r="I130" s="72">
        <v>0.2</v>
      </c>
      <c r="J130" s="70" t="s">
        <v>601</v>
      </c>
      <c r="K130" s="70"/>
      <c r="L130" s="70"/>
    </row>
    <row r="131" spans="1:12" ht="30" x14ac:dyDescent="0.25">
      <c r="A131" s="67">
        <v>46</v>
      </c>
      <c r="B131" s="67">
        <v>4</v>
      </c>
      <c r="C131" s="68" t="s">
        <v>633</v>
      </c>
      <c r="D131" s="67" t="s">
        <v>333</v>
      </c>
      <c r="E131" s="67" t="s">
        <v>602</v>
      </c>
      <c r="F131" s="69">
        <v>0.2</v>
      </c>
      <c r="G131" s="67" t="s">
        <v>603</v>
      </c>
      <c r="H131" s="67" t="s">
        <v>602</v>
      </c>
      <c r="I131" s="69">
        <v>0.2</v>
      </c>
      <c r="J131" s="67" t="s">
        <v>604</v>
      </c>
      <c r="K131" s="67" t="s">
        <v>141</v>
      </c>
      <c r="L131" s="67"/>
    </row>
    <row r="132" spans="1:12" ht="30" x14ac:dyDescent="0.25">
      <c r="A132" s="70">
        <v>47</v>
      </c>
      <c r="B132" s="70">
        <v>1</v>
      </c>
      <c r="C132" s="71" t="s">
        <v>635</v>
      </c>
      <c r="D132" s="70" t="s">
        <v>337</v>
      </c>
      <c r="E132" s="70" t="s">
        <v>178</v>
      </c>
      <c r="F132" s="72">
        <v>0.2</v>
      </c>
      <c r="G132" s="70" t="s">
        <v>179</v>
      </c>
      <c r="H132" s="70" t="s">
        <v>338</v>
      </c>
      <c r="I132" s="72">
        <v>0.2</v>
      </c>
      <c r="J132" s="70" t="s">
        <v>339</v>
      </c>
      <c r="K132" s="70"/>
      <c r="L132" s="70"/>
    </row>
    <row r="133" spans="1:12" ht="30" x14ac:dyDescent="0.25">
      <c r="A133" s="67">
        <v>47</v>
      </c>
      <c r="B133" s="67">
        <v>2</v>
      </c>
      <c r="C133" s="68" t="s">
        <v>633</v>
      </c>
      <c r="D133" s="67" t="s">
        <v>337</v>
      </c>
      <c r="E133" s="67" t="s">
        <v>605</v>
      </c>
      <c r="F133" s="69">
        <v>0.2</v>
      </c>
      <c r="G133" s="67" t="s">
        <v>606</v>
      </c>
      <c r="H133" s="67" t="s">
        <v>607</v>
      </c>
      <c r="I133" s="69">
        <v>0.2</v>
      </c>
      <c r="J133" s="67" t="s">
        <v>608</v>
      </c>
      <c r="K133" s="67"/>
      <c r="L133" s="67"/>
    </row>
    <row r="134" spans="1:12" ht="30" x14ac:dyDescent="0.25">
      <c r="A134" s="70">
        <v>48</v>
      </c>
      <c r="B134" s="70">
        <v>1</v>
      </c>
      <c r="C134" s="71" t="s">
        <v>637</v>
      </c>
      <c r="D134" s="70" t="s">
        <v>182</v>
      </c>
      <c r="E134" s="70" t="s">
        <v>199</v>
      </c>
      <c r="F134" s="72">
        <v>0.2</v>
      </c>
      <c r="G134" s="70" t="s">
        <v>200</v>
      </c>
      <c r="H134" s="70" t="s">
        <v>340</v>
      </c>
      <c r="I134" s="72">
        <v>0.2</v>
      </c>
      <c r="J134" s="70" t="s">
        <v>341</v>
      </c>
      <c r="K134" s="70"/>
      <c r="L134" s="70"/>
    </row>
    <row r="135" spans="1:12" ht="30" x14ac:dyDescent="0.25">
      <c r="A135" s="67">
        <v>48</v>
      </c>
      <c r="B135" s="67">
        <v>2</v>
      </c>
      <c r="C135" s="68" t="s">
        <v>634</v>
      </c>
      <c r="D135" s="67" t="s">
        <v>182</v>
      </c>
      <c r="E135" s="67" t="s">
        <v>334</v>
      </c>
      <c r="F135" s="69">
        <v>0.2</v>
      </c>
      <c r="G135" s="67" t="s">
        <v>205</v>
      </c>
      <c r="H135" s="67" t="s">
        <v>609</v>
      </c>
      <c r="I135" s="69">
        <v>0.2</v>
      </c>
      <c r="J135" s="67" t="s">
        <v>610</v>
      </c>
      <c r="K135" s="67"/>
      <c r="L135" s="67"/>
    </row>
    <row r="136" spans="1:12" ht="45" x14ac:dyDescent="0.25">
      <c r="A136" s="70">
        <v>48</v>
      </c>
      <c r="B136" s="70">
        <v>3</v>
      </c>
      <c r="C136" s="71" t="s">
        <v>636</v>
      </c>
      <c r="D136" s="70" t="s">
        <v>182</v>
      </c>
      <c r="E136" s="70" t="s">
        <v>611</v>
      </c>
      <c r="F136" s="72">
        <v>0.2</v>
      </c>
      <c r="G136" s="70" t="s">
        <v>612</v>
      </c>
      <c r="H136" s="70" t="s">
        <v>611</v>
      </c>
      <c r="I136" s="72">
        <v>0.2</v>
      </c>
      <c r="J136" s="70" t="s">
        <v>613</v>
      </c>
      <c r="K136" s="70"/>
      <c r="L136" s="70"/>
    </row>
    <row r="137" spans="1:12" ht="30" x14ac:dyDescent="0.25">
      <c r="A137" s="67">
        <v>49</v>
      </c>
      <c r="B137" s="67">
        <v>1</v>
      </c>
      <c r="C137" s="68" t="s">
        <v>634</v>
      </c>
      <c r="D137" s="67" t="s">
        <v>342</v>
      </c>
      <c r="E137" s="67" t="s">
        <v>343</v>
      </c>
      <c r="F137" s="69">
        <v>0.2</v>
      </c>
      <c r="G137" s="67" t="s">
        <v>344</v>
      </c>
      <c r="H137" s="67" t="s">
        <v>343</v>
      </c>
      <c r="I137" s="69">
        <v>0.2</v>
      </c>
      <c r="J137" s="67" t="s">
        <v>345</v>
      </c>
      <c r="K137" s="67"/>
      <c r="L137" s="67"/>
    </row>
    <row r="138" spans="1:12" ht="30" x14ac:dyDescent="0.25">
      <c r="A138" s="70">
        <v>50</v>
      </c>
      <c r="B138" s="70">
        <v>1</v>
      </c>
      <c r="C138" s="71" t="s">
        <v>634</v>
      </c>
      <c r="D138" s="70" t="s">
        <v>238</v>
      </c>
      <c r="E138" s="70" t="s">
        <v>346</v>
      </c>
      <c r="F138" s="72">
        <v>0.2</v>
      </c>
      <c r="G138" s="70" t="s">
        <v>347</v>
      </c>
      <c r="H138" s="70" t="s">
        <v>348</v>
      </c>
      <c r="I138" s="72">
        <v>0.2</v>
      </c>
      <c r="J138" s="70" t="s">
        <v>349</v>
      </c>
      <c r="K138" s="70"/>
      <c r="L138" s="70"/>
    </row>
    <row r="139" spans="1:12" ht="45" x14ac:dyDescent="0.25">
      <c r="A139" s="67">
        <v>50</v>
      </c>
      <c r="B139" s="67">
        <v>2</v>
      </c>
      <c r="C139" s="68" t="s">
        <v>636</v>
      </c>
      <c r="D139" s="67" t="s">
        <v>238</v>
      </c>
      <c r="E139" s="67" t="s">
        <v>614</v>
      </c>
      <c r="F139" s="69">
        <v>0.2</v>
      </c>
      <c r="G139" s="67" t="s">
        <v>615</v>
      </c>
      <c r="H139" s="67" t="s">
        <v>614</v>
      </c>
      <c r="I139" s="69">
        <v>0.2</v>
      </c>
      <c r="J139" s="67" t="s">
        <v>616</v>
      </c>
      <c r="K139" s="67"/>
      <c r="L139" s="67"/>
    </row>
    <row r="140" spans="1:12" ht="30" x14ac:dyDescent="0.25">
      <c r="A140" s="70">
        <v>50</v>
      </c>
      <c r="B140" s="70">
        <v>3</v>
      </c>
      <c r="C140" s="71" t="s">
        <v>637</v>
      </c>
      <c r="D140" s="70" t="s">
        <v>238</v>
      </c>
      <c r="E140" s="70" t="s">
        <v>418</v>
      </c>
      <c r="F140" s="72">
        <v>0.2</v>
      </c>
      <c r="G140" s="70" t="s">
        <v>617</v>
      </c>
      <c r="H140" s="70" t="s">
        <v>418</v>
      </c>
      <c r="I140" s="72">
        <v>0.2</v>
      </c>
      <c r="J140" s="70" t="s">
        <v>618</v>
      </c>
      <c r="K140" s="70"/>
      <c r="L140" s="70"/>
    </row>
    <row r="141" spans="1:12" ht="30" x14ac:dyDescent="0.25">
      <c r="A141" s="67">
        <v>51</v>
      </c>
      <c r="B141" s="67">
        <v>1</v>
      </c>
      <c r="C141" s="68" t="s">
        <v>150</v>
      </c>
      <c r="D141" s="67" t="s">
        <v>350</v>
      </c>
      <c r="E141" s="67" t="s">
        <v>351</v>
      </c>
      <c r="F141" s="69">
        <v>0.2</v>
      </c>
      <c r="G141" s="67" t="s">
        <v>350</v>
      </c>
      <c r="H141" s="67" t="s">
        <v>351</v>
      </c>
      <c r="I141" s="69">
        <v>0.2</v>
      </c>
      <c r="J141" s="67" t="s">
        <v>352</v>
      </c>
      <c r="K141" s="67"/>
      <c r="L141" s="67"/>
    </row>
    <row r="142" spans="1:12" ht="30" x14ac:dyDescent="0.25">
      <c r="A142" s="70">
        <v>51</v>
      </c>
      <c r="B142" s="70">
        <v>2</v>
      </c>
      <c r="C142" s="71" t="s">
        <v>633</v>
      </c>
      <c r="D142" s="70" t="s">
        <v>350</v>
      </c>
      <c r="E142" s="70" t="s">
        <v>619</v>
      </c>
      <c r="F142" s="72">
        <v>0.2</v>
      </c>
      <c r="G142" s="70" t="s">
        <v>620</v>
      </c>
      <c r="H142" s="70" t="s">
        <v>619</v>
      </c>
      <c r="I142" s="72">
        <v>0.2</v>
      </c>
      <c r="J142" s="70" t="s">
        <v>621</v>
      </c>
      <c r="K142" s="70" t="s">
        <v>141</v>
      </c>
      <c r="L142" s="70"/>
    </row>
    <row r="143" spans="1:12" ht="30" x14ac:dyDescent="0.25">
      <c r="A143" s="67">
        <v>52</v>
      </c>
      <c r="B143" s="67">
        <v>1</v>
      </c>
      <c r="C143" s="68" t="s">
        <v>634</v>
      </c>
      <c r="D143" s="67" t="s">
        <v>353</v>
      </c>
      <c r="E143" s="67" t="s">
        <v>354</v>
      </c>
      <c r="F143" s="69">
        <v>0.2</v>
      </c>
      <c r="G143" s="67" t="s">
        <v>355</v>
      </c>
      <c r="H143" s="67" t="s">
        <v>356</v>
      </c>
      <c r="I143" s="69">
        <v>0.2</v>
      </c>
      <c r="J143" s="67" t="s">
        <v>357</v>
      </c>
      <c r="K143" s="67"/>
      <c r="L143" s="67"/>
    </row>
    <row r="144" spans="1:12" ht="30" x14ac:dyDescent="0.25">
      <c r="A144" s="70">
        <v>52</v>
      </c>
      <c r="B144" s="70">
        <v>2</v>
      </c>
      <c r="C144" s="71" t="s">
        <v>637</v>
      </c>
      <c r="D144" s="70" t="s">
        <v>353</v>
      </c>
      <c r="E144" s="70" t="s">
        <v>622</v>
      </c>
      <c r="F144" s="72">
        <v>0.2</v>
      </c>
      <c r="G144" s="70" t="s">
        <v>623</v>
      </c>
      <c r="H144" s="70" t="s">
        <v>624</v>
      </c>
      <c r="I144" s="72">
        <v>0.2</v>
      </c>
      <c r="J144" s="70" t="s">
        <v>625</v>
      </c>
      <c r="K144" s="70"/>
      <c r="L144" s="70"/>
    </row>
    <row r="145" spans="1:12" ht="30" x14ac:dyDescent="0.25">
      <c r="A145" s="67">
        <v>53</v>
      </c>
      <c r="B145" s="67">
        <v>1</v>
      </c>
      <c r="C145" s="68" t="s">
        <v>637</v>
      </c>
      <c r="D145" s="67" t="s">
        <v>358</v>
      </c>
      <c r="E145" s="67" t="s">
        <v>359</v>
      </c>
      <c r="F145" s="69">
        <v>0.2</v>
      </c>
      <c r="G145" s="67" t="s">
        <v>360</v>
      </c>
      <c r="H145" s="67" t="s">
        <v>361</v>
      </c>
      <c r="I145" s="69">
        <v>0.2</v>
      </c>
      <c r="J145" s="67" t="s">
        <v>362</v>
      </c>
      <c r="K145" s="67"/>
      <c r="L145" s="67"/>
    </row>
    <row r="146" spans="1:12" ht="30" x14ac:dyDescent="0.25">
      <c r="A146" s="70">
        <v>53</v>
      </c>
      <c r="B146" s="70">
        <v>2</v>
      </c>
      <c r="C146" s="71" t="s">
        <v>634</v>
      </c>
      <c r="D146" s="70" t="s">
        <v>358</v>
      </c>
      <c r="E146" s="70" t="s">
        <v>626</v>
      </c>
      <c r="F146" s="72">
        <v>0</v>
      </c>
      <c r="G146" s="70" t="s">
        <v>626</v>
      </c>
      <c r="H146" s="70" t="s">
        <v>626</v>
      </c>
      <c r="I146" s="72">
        <v>0</v>
      </c>
      <c r="J146" s="70" t="s">
        <v>627</v>
      </c>
      <c r="K146" s="70"/>
      <c r="L146" s="70"/>
    </row>
    <row r="147" spans="1:12" ht="30" x14ac:dyDescent="0.25">
      <c r="A147" s="67">
        <v>56</v>
      </c>
      <c r="B147" s="67">
        <v>1</v>
      </c>
      <c r="C147" s="68" t="s">
        <v>637</v>
      </c>
      <c r="D147" s="67" t="s">
        <v>244</v>
      </c>
      <c r="E147" s="67" t="s">
        <v>293</v>
      </c>
      <c r="F147" s="69">
        <v>0.2</v>
      </c>
      <c r="G147" s="67" t="s">
        <v>294</v>
      </c>
      <c r="H147" s="67" t="s">
        <v>293</v>
      </c>
      <c r="I147" s="69">
        <v>0.2</v>
      </c>
      <c r="J147" s="67" t="s">
        <v>363</v>
      </c>
      <c r="K147" s="67"/>
      <c r="L147" s="67"/>
    </row>
    <row r="148" spans="1:12" ht="30" x14ac:dyDescent="0.25">
      <c r="A148" s="70">
        <v>57</v>
      </c>
      <c r="B148" s="70">
        <v>1</v>
      </c>
      <c r="C148" s="71" t="s">
        <v>639</v>
      </c>
      <c r="D148" s="70" t="s">
        <v>247</v>
      </c>
      <c r="E148" s="70" t="s">
        <v>364</v>
      </c>
      <c r="F148" s="72">
        <v>0</v>
      </c>
      <c r="G148" s="70" t="s">
        <v>364</v>
      </c>
      <c r="H148" s="70" t="s">
        <v>364</v>
      </c>
      <c r="I148" s="72">
        <v>0</v>
      </c>
      <c r="J148" s="70" t="s">
        <v>365</v>
      </c>
      <c r="K148" s="70"/>
      <c r="L148" s="70"/>
    </row>
    <row r="149" spans="1:12" ht="30" x14ac:dyDescent="0.25">
      <c r="A149" s="67">
        <v>57</v>
      </c>
      <c r="B149" s="67">
        <v>2</v>
      </c>
      <c r="C149" s="68" t="s">
        <v>633</v>
      </c>
      <c r="D149" s="67" t="s">
        <v>247</v>
      </c>
      <c r="E149" s="67" t="s">
        <v>628</v>
      </c>
      <c r="F149" s="69">
        <v>0</v>
      </c>
      <c r="G149" s="67" t="s">
        <v>628</v>
      </c>
      <c r="H149" s="67" t="s">
        <v>628</v>
      </c>
      <c r="I149" s="69">
        <v>0</v>
      </c>
      <c r="J149" s="67" t="s">
        <v>629</v>
      </c>
      <c r="K149" s="67" t="s">
        <v>141</v>
      </c>
      <c r="L149" s="67"/>
    </row>
    <row r="150" spans="1:12" ht="30" x14ac:dyDescent="0.25">
      <c r="A150" s="70">
        <v>59</v>
      </c>
      <c r="B150" s="70">
        <v>1</v>
      </c>
      <c r="C150" s="71" t="s">
        <v>633</v>
      </c>
      <c r="D150" s="70" t="s">
        <v>350</v>
      </c>
      <c r="E150" s="70" t="s">
        <v>366</v>
      </c>
      <c r="F150" s="72">
        <v>0.2</v>
      </c>
      <c r="G150" s="70" t="s">
        <v>367</v>
      </c>
      <c r="H150" s="70" t="s">
        <v>321</v>
      </c>
      <c r="I150" s="72">
        <v>0.2</v>
      </c>
      <c r="J150" s="70" t="s">
        <v>322</v>
      </c>
      <c r="K150" s="70"/>
      <c r="L150" s="70"/>
    </row>
    <row r="151" spans="1:12" ht="30" x14ac:dyDescent="0.25">
      <c r="A151" s="67">
        <v>59</v>
      </c>
      <c r="B151" s="67">
        <v>2</v>
      </c>
      <c r="C151" s="68" t="s">
        <v>637</v>
      </c>
      <c r="D151" s="67" t="s">
        <v>350</v>
      </c>
      <c r="E151" s="67" t="s">
        <v>630</v>
      </c>
      <c r="F151" s="69">
        <v>0.2</v>
      </c>
      <c r="G151" s="67" t="s">
        <v>293</v>
      </c>
      <c r="H151" s="67" t="s">
        <v>631</v>
      </c>
      <c r="I151" s="69">
        <v>0.2</v>
      </c>
      <c r="J151" s="67" t="s">
        <v>632</v>
      </c>
      <c r="K151" s="67"/>
      <c r="L151" s="67"/>
    </row>
    <row r="152" spans="1:12" x14ac:dyDescent="0.25">
      <c r="A152" s="73" t="s">
        <v>368</v>
      </c>
      <c r="B152" s="74"/>
      <c r="C152" s="74"/>
      <c r="D152" s="74"/>
      <c r="E152" s="74"/>
      <c r="F152" s="74"/>
      <c r="G152" s="74"/>
      <c r="H152" s="74"/>
      <c r="I152" s="74"/>
      <c r="J152" s="74"/>
      <c r="K152" s="74"/>
      <c r="L152" s="74"/>
    </row>
  </sheetData>
  <autoFilter ref="A3:L152" xr:uid="{FA805C90-F6C1-42E6-86A7-21CB1AB5476B}">
    <filterColumn colId="4" showButton="0"/>
    <filterColumn colId="5" showButton="0"/>
    <filterColumn colId="7" showButton="0"/>
    <filterColumn colId="8" showButton="0"/>
  </autoFilter>
  <mergeCells count="9">
    <mergeCell ref="A2:L2"/>
    <mergeCell ref="K3:K4"/>
    <mergeCell ref="L3:L4"/>
    <mergeCell ref="A3:A4"/>
    <mergeCell ref="B3:B4"/>
    <mergeCell ref="C3:C4"/>
    <mergeCell ref="D3:D4"/>
    <mergeCell ref="E3:G3"/>
    <mergeCell ref="H3:J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118"/>
  <sheetViews>
    <sheetView zoomScale="85" zoomScaleNormal="85" workbookViewId="0">
      <selection activeCell="R11" sqref="R11"/>
    </sheetView>
  </sheetViews>
  <sheetFormatPr defaultRowHeight="16.5" x14ac:dyDescent="0.3"/>
  <cols>
    <col min="1" max="1" width="7" style="1" customWidth="1"/>
    <col min="2" max="2" width="23.42578125" style="2" customWidth="1"/>
    <col min="3" max="3" width="44.85546875" style="3" customWidth="1"/>
    <col min="4" max="4" width="10" style="3" customWidth="1"/>
    <col min="5" max="5" width="11.7109375" style="3" customWidth="1"/>
    <col min="6" max="6" width="11.28515625" style="3" customWidth="1"/>
    <col min="7" max="7" width="18" style="3" customWidth="1"/>
    <col min="8" max="8" width="21" style="60" customWidth="1"/>
    <col min="9" max="9" width="20.28515625" style="60" customWidth="1"/>
    <col min="10" max="10" width="22.140625" style="1" customWidth="1"/>
    <col min="11" max="11" width="20.85546875" style="1" customWidth="1"/>
    <col min="12" max="16384" width="9.140625" style="1"/>
  </cols>
  <sheetData>
    <row r="2" spans="1:10" ht="49.5" customHeight="1" x14ac:dyDescent="0.3">
      <c r="A2" s="78" t="s">
        <v>642</v>
      </c>
      <c r="B2" s="78"/>
      <c r="C2" s="78"/>
      <c r="D2" s="78"/>
      <c r="E2" s="78"/>
      <c r="F2" s="78"/>
      <c r="G2" s="78"/>
      <c r="H2" s="78"/>
      <c r="I2" s="78"/>
      <c r="J2" s="78"/>
    </row>
    <row r="3" spans="1:10" x14ac:dyDescent="0.3">
      <c r="A3" s="79" t="s">
        <v>641</v>
      </c>
      <c r="B3" s="80"/>
      <c r="C3" s="80"/>
      <c r="D3" s="80"/>
      <c r="E3" s="80"/>
      <c r="F3" s="80"/>
      <c r="G3" s="81"/>
      <c r="H3" s="77" t="s">
        <v>643</v>
      </c>
      <c r="I3" s="77"/>
      <c r="J3" s="77"/>
    </row>
    <row r="4" spans="1:10" ht="65.25" customHeight="1" x14ac:dyDescent="0.3">
      <c r="A4" s="17" t="s">
        <v>0</v>
      </c>
      <c r="B4" s="18" t="s">
        <v>1</v>
      </c>
      <c r="C4" s="16" t="s">
        <v>2</v>
      </c>
      <c r="D4" s="16" t="s">
        <v>3</v>
      </c>
      <c r="E4" s="19" t="s">
        <v>369</v>
      </c>
      <c r="F4" s="20" t="s">
        <v>4</v>
      </c>
      <c r="G4" s="19" t="s">
        <v>370</v>
      </c>
      <c r="H4" s="57" t="s">
        <v>371</v>
      </c>
      <c r="I4" s="57" t="s">
        <v>372</v>
      </c>
      <c r="J4" s="4" t="s">
        <v>382</v>
      </c>
    </row>
    <row r="5" spans="1:10" ht="55.5" customHeight="1" x14ac:dyDescent="0.3">
      <c r="A5" s="21">
        <v>1</v>
      </c>
      <c r="B5" s="22" t="s">
        <v>6</v>
      </c>
      <c r="C5" s="23" t="s">
        <v>120</v>
      </c>
      <c r="D5" s="23" t="s">
        <v>5</v>
      </c>
      <c r="E5" s="24">
        <v>220</v>
      </c>
      <c r="F5" s="25">
        <v>7000</v>
      </c>
      <c r="G5" s="24">
        <f t="shared" ref="G5:G17" si="0">+E5*F5</f>
        <v>1540000</v>
      </c>
      <c r="H5" s="57">
        <f>I5/F5</f>
        <v>90.857142857142861</v>
      </c>
      <c r="I5" s="61">
        <v>636000</v>
      </c>
      <c r="J5" s="5" t="s">
        <v>373</v>
      </c>
    </row>
    <row r="6" spans="1:10" ht="36" customHeight="1" x14ac:dyDescent="0.3">
      <c r="A6" s="21">
        <v>2</v>
      </c>
      <c r="B6" s="22" t="s">
        <v>7</v>
      </c>
      <c r="C6" s="23" t="s">
        <v>8</v>
      </c>
      <c r="D6" s="23" t="s">
        <v>5</v>
      </c>
      <c r="E6" s="24">
        <v>250</v>
      </c>
      <c r="F6" s="25">
        <v>7000</v>
      </c>
      <c r="G6" s="24">
        <f t="shared" si="0"/>
        <v>1750000</v>
      </c>
      <c r="H6" s="57">
        <f t="shared" ref="H6:H64" si="1">I6/F6</f>
        <v>188.018</v>
      </c>
      <c r="I6" s="61">
        <v>1316126</v>
      </c>
      <c r="J6" s="5" t="s">
        <v>373</v>
      </c>
    </row>
    <row r="7" spans="1:10" ht="33.75" customHeight="1" x14ac:dyDescent="0.3">
      <c r="A7" s="21">
        <v>3</v>
      </c>
      <c r="B7" s="26" t="s">
        <v>23</v>
      </c>
      <c r="C7" s="23" t="s">
        <v>9</v>
      </c>
      <c r="D7" s="23" t="s">
        <v>5</v>
      </c>
      <c r="E7" s="27">
        <v>170</v>
      </c>
      <c r="F7" s="27">
        <v>1200</v>
      </c>
      <c r="G7" s="24">
        <f t="shared" si="0"/>
        <v>204000</v>
      </c>
      <c r="H7" s="57">
        <f t="shared" si="1"/>
        <v>106.07333333333334</v>
      </c>
      <c r="I7" s="61">
        <v>127288</v>
      </c>
      <c r="J7" s="5" t="s">
        <v>373</v>
      </c>
    </row>
    <row r="8" spans="1:10" ht="39" customHeight="1" x14ac:dyDescent="0.3">
      <c r="A8" s="21">
        <v>4</v>
      </c>
      <c r="B8" s="26" t="s">
        <v>51</v>
      </c>
      <c r="C8" s="23" t="s">
        <v>61</v>
      </c>
      <c r="D8" s="23" t="s">
        <v>5</v>
      </c>
      <c r="E8" s="27">
        <v>55</v>
      </c>
      <c r="F8" s="27">
        <v>250000</v>
      </c>
      <c r="G8" s="24">
        <f t="shared" si="0"/>
        <v>13750000</v>
      </c>
      <c r="H8" s="57">
        <f t="shared" si="1"/>
        <v>39.5</v>
      </c>
      <c r="I8" s="61">
        <v>9875000</v>
      </c>
      <c r="J8" s="5" t="s">
        <v>374</v>
      </c>
    </row>
    <row r="9" spans="1:10" ht="32.25" customHeight="1" x14ac:dyDescent="0.3">
      <c r="A9" s="21">
        <v>5</v>
      </c>
      <c r="B9" s="26" t="s">
        <v>10</v>
      </c>
      <c r="C9" s="23" t="s">
        <v>48</v>
      </c>
      <c r="D9" s="23" t="s">
        <v>5</v>
      </c>
      <c r="E9" s="27">
        <v>70</v>
      </c>
      <c r="F9" s="27">
        <v>5000</v>
      </c>
      <c r="G9" s="24">
        <f t="shared" si="0"/>
        <v>350000</v>
      </c>
      <c r="H9" s="57">
        <f t="shared" si="1"/>
        <v>40.799999999999997</v>
      </c>
      <c r="I9" s="61">
        <v>204000</v>
      </c>
      <c r="J9" s="5" t="s">
        <v>373</v>
      </c>
    </row>
    <row r="10" spans="1:10" ht="30" customHeight="1" x14ac:dyDescent="0.3">
      <c r="A10" s="21">
        <v>6</v>
      </c>
      <c r="B10" s="26" t="s">
        <v>33</v>
      </c>
      <c r="C10" s="23" t="s">
        <v>41</v>
      </c>
      <c r="D10" s="23" t="s">
        <v>5</v>
      </c>
      <c r="E10" s="27">
        <v>52</v>
      </c>
      <c r="F10" s="27">
        <v>32000</v>
      </c>
      <c r="G10" s="24">
        <f t="shared" si="0"/>
        <v>1664000</v>
      </c>
      <c r="H10" s="57">
        <f t="shared" si="1"/>
        <v>39.200000000000003</v>
      </c>
      <c r="I10" s="61">
        <v>1254400</v>
      </c>
      <c r="J10" s="5" t="s">
        <v>374</v>
      </c>
    </row>
    <row r="11" spans="1:10" ht="33.75" customHeight="1" x14ac:dyDescent="0.3">
      <c r="A11" s="21">
        <v>7</v>
      </c>
      <c r="B11" s="26" t="s">
        <v>33</v>
      </c>
      <c r="C11" s="23" t="s">
        <v>35</v>
      </c>
      <c r="D11" s="23" t="s">
        <v>5</v>
      </c>
      <c r="E11" s="27">
        <v>330</v>
      </c>
      <c r="F11" s="27">
        <v>1200</v>
      </c>
      <c r="G11" s="24">
        <f t="shared" si="0"/>
        <v>396000</v>
      </c>
      <c r="H11" s="57">
        <f t="shared" si="1"/>
        <v>330</v>
      </c>
      <c r="I11" s="61">
        <v>396000</v>
      </c>
      <c r="J11" s="5" t="s">
        <v>376</v>
      </c>
    </row>
    <row r="12" spans="1:10" ht="50.25" customHeight="1" x14ac:dyDescent="0.3">
      <c r="A12" s="21">
        <v>8</v>
      </c>
      <c r="B12" s="26" t="s">
        <v>11</v>
      </c>
      <c r="C12" s="23" t="s">
        <v>29</v>
      </c>
      <c r="D12" s="23" t="s">
        <v>5</v>
      </c>
      <c r="E12" s="27">
        <v>65</v>
      </c>
      <c r="F12" s="27">
        <v>100000</v>
      </c>
      <c r="G12" s="24">
        <f t="shared" si="0"/>
        <v>6500000</v>
      </c>
      <c r="H12" s="57">
        <f t="shared" si="1"/>
        <v>48.6</v>
      </c>
      <c r="I12" s="61">
        <v>4860000</v>
      </c>
      <c r="J12" s="5" t="s">
        <v>376</v>
      </c>
    </row>
    <row r="13" spans="1:10" ht="49.5" customHeight="1" x14ac:dyDescent="0.3">
      <c r="A13" s="21">
        <v>9</v>
      </c>
      <c r="B13" s="26" t="s">
        <v>12</v>
      </c>
      <c r="C13" s="23" t="s">
        <v>38</v>
      </c>
      <c r="D13" s="23" t="s">
        <v>5</v>
      </c>
      <c r="E13" s="27">
        <v>80</v>
      </c>
      <c r="F13" s="27">
        <v>50000</v>
      </c>
      <c r="G13" s="24">
        <f t="shared" si="0"/>
        <v>4000000</v>
      </c>
      <c r="H13" s="57">
        <f t="shared" si="1"/>
        <v>70</v>
      </c>
      <c r="I13" s="61">
        <v>3500000</v>
      </c>
      <c r="J13" s="5" t="s">
        <v>374</v>
      </c>
    </row>
    <row r="14" spans="1:10" ht="36.75" customHeight="1" x14ac:dyDescent="0.3">
      <c r="A14" s="21">
        <v>10</v>
      </c>
      <c r="B14" s="26" t="s">
        <v>28</v>
      </c>
      <c r="C14" s="23" t="s">
        <v>27</v>
      </c>
      <c r="D14" s="23" t="s">
        <v>5</v>
      </c>
      <c r="E14" s="27">
        <v>30</v>
      </c>
      <c r="F14" s="27">
        <v>250000</v>
      </c>
      <c r="G14" s="24">
        <f t="shared" si="0"/>
        <v>7500000</v>
      </c>
      <c r="H14" s="57">
        <f t="shared" si="1"/>
        <v>20.6</v>
      </c>
      <c r="I14" s="61">
        <v>5150000</v>
      </c>
      <c r="J14" s="5" t="s">
        <v>374</v>
      </c>
    </row>
    <row r="15" spans="1:10" ht="27" x14ac:dyDescent="0.3">
      <c r="A15" s="21">
        <v>11</v>
      </c>
      <c r="B15" s="26" t="s">
        <v>32</v>
      </c>
      <c r="C15" s="23" t="s">
        <v>31</v>
      </c>
      <c r="D15" s="23" t="s">
        <v>5</v>
      </c>
      <c r="E15" s="27">
        <v>980</v>
      </c>
      <c r="F15" s="27">
        <v>1500</v>
      </c>
      <c r="G15" s="24">
        <f t="shared" si="0"/>
        <v>1470000</v>
      </c>
      <c r="H15" s="57">
        <f t="shared" si="1"/>
        <v>140</v>
      </c>
      <c r="I15" s="61">
        <v>210000</v>
      </c>
      <c r="J15" s="5" t="s">
        <v>374</v>
      </c>
    </row>
    <row r="16" spans="1:10" ht="32.25" customHeight="1" x14ac:dyDescent="0.3">
      <c r="A16" s="21">
        <v>12</v>
      </c>
      <c r="B16" s="26" t="s">
        <v>13</v>
      </c>
      <c r="C16" s="23" t="s">
        <v>64</v>
      </c>
      <c r="D16" s="23" t="s">
        <v>5</v>
      </c>
      <c r="E16" s="27">
        <v>80</v>
      </c>
      <c r="F16" s="27">
        <v>50000</v>
      </c>
      <c r="G16" s="24">
        <f t="shared" si="0"/>
        <v>4000000</v>
      </c>
      <c r="H16" s="57">
        <f t="shared" si="1"/>
        <v>44.9</v>
      </c>
      <c r="I16" s="61">
        <v>2245000</v>
      </c>
      <c r="J16" s="5" t="s">
        <v>374</v>
      </c>
    </row>
    <row r="17" spans="1:10" ht="35.25" customHeight="1" x14ac:dyDescent="0.3">
      <c r="A17" s="21">
        <v>13</v>
      </c>
      <c r="B17" s="26" t="s">
        <v>63</v>
      </c>
      <c r="C17" s="23" t="s">
        <v>30</v>
      </c>
      <c r="D17" s="23" t="s">
        <v>5</v>
      </c>
      <c r="E17" s="27">
        <v>60</v>
      </c>
      <c r="F17" s="27">
        <v>40000</v>
      </c>
      <c r="G17" s="24">
        <f t="shared" si="0"/>
        <v>2400000</v>
      </c>
      <c r="H17" s="57">
        <f t="shared" si="1"/>
        <v>36.33</v>
      </c>
      <c r="I17" s="61">
        <v>1453200</v>
      </c>
      <c r="J17" s="5" t="s">
        <v>377</v>
      </c>
    </row>
    <row r="18" spans="1:10" ht="37.5" customHeight="1" x14ac:dyDescent="0.3">
      <c r="A18" s="21">
        <v>14</v>
      </c>
      <c r="B18" s="26" t="s">
        <v>42</v>
      </c>
      <c r="C18" s="23" t="s">
        <v>39</v>
      </c>
      <c r="D18" s="23" t="s">
        <v>5</v>
      </c>
      <c r="E18" s="27">
        <v>40</v>
      </c>
      <c r="F18" s="27">
        <v>5000</v>
      </c>
      <c r="G18" s="24">
        <f t="shared" ref="G18:G29" si="2">+E18*F18</f>
        <v>200000</v>
      </c>
      <c r="H18" s="57">
        <f t="shared" si="1"/>
        <v>35</v>
      </c>
      <c r="I18" s="61">
        <v>175000</v>
      </c>
      <c r="J18" s="5" t="s">
        <v>374</v>
      </c>
    </row>
    <row r="19" spans="1:10" ht="27" x14ac:dyDescent="0.3">
      <c r="A19" s="21">
        <v>15</v>
      </c>
      <c r="B19" s="26" t="s">
        <v>98</v>
      </c>
      <c r="C19" s="23" t="s">
        <v>99</v>
      </c>
      <c r="D19" s="23" t="s">
        <v>5</v>
      </c>
      <c r="E19" s="27">
        <v>20</v>
      </c>
      <c r="F19" s="27">
        <v>17000</v>
      </c>
      <c r="G19" s="24">
        <f t="shared" si="2"/>
        <v>340000</v>
      </c>
      <c r="H19" s="57">
        <f t="shared" si="1"/>
        <v>4.650635294117647</v>
      </c>
      <c r="I19" s="61">
        <v>79060.800000000003</v>
      </c>
      <c r="J19" s="5" t="s">
        <v>378</v>
      </c>
    </row>
    <row r="20" spans="1:10" ht="38.25" customHeight="1" x14ac:dyDescent="0.3">
      <c r="A20" s="21">
        <v>16</v>
      </c>
      <c r="B20" s="26" t="s">
        <v>14</v>
      </c>
      <c r="C20" s="23" t="s">
        <v>40</v>
      </c>
      <c r="D20" s="23" t="s">
        <v>5</v>
      </c>
      <c r="E20" s="27">
        <v>170</v>
      </c>
      <c r="F20" s="27">
        <v>5000</v>
      </c>
      <c r="G20" s="24">
        <f t="shared" si="2"/>
        <v>850000</v>
      </c>
      <c r="H20" s="57">
        <f t="shared" si="1"/>
        <v>145</v>
      </c>
      <c r="I20" s="61">
        <v>725000</v>
      </c>
      <c r="J20" s="5" t="s">
        <v>374</v>
      </c>
    </row>
    <row r="21" spans="1:10" ht="39.75" customHeight="1" x14ac:dyDescent="0.3">
      <c r="A21" s="21">
        <v>17</v>
      </c>
      <c r="B21" s="26" t="s">
        <v>15</v>
      </c>
      <c r="C21" s="23" t="s">
        <v>68</v>
      </c>
      <c r="D21" s="23" t="s">
        <v>5</v>
      </c>
      <c r="E21" s="27">
        <v>1450</v>
      </c>
      <c r="F21" s="27">
        <v>2500</v>
      </c>
      <c r="G21" s="24">
        <f t="shared" si="2"/>
        <v>3625000</v>
      </c>
      <c r="H21" s="57">
        <f t="shared" si="1"/>
        <v>945</v>
      </c>
      <c r="I21" s="61">
        <v>2362500</v>
      </c>
      <c r="J21" s="5" t="s">
        <v>374</v>
      </c>
    </row>
    <row r="22" spans="1:10" ht="36" customHeight="1" x14ac:dyDescent="0.3">
      <c r="A22" s="21">
        <v>18</v>
      </c>
      <c r="B22" s="28" t="s">
        <v>16</v>
      </c>
      <c r="C22" s="23" t="s">
        <v>24</v>
      </c>
      <c r="D22" s="23" t="s">
        <v>5</v>
      </c>
      <c r="E22" s="27">
        <v>50</v>
      </c>
      <c r="F22" s="27">
        <v>100000</v>
      </c>
      <c r="G22" s="24">
        <f t="shared" si="2"/>
        <v>5000000</v>
      </c>
      <c r="H22" s="57">
        <f t="shared" si="1"/>
        <v>31.178199900000003</v>
      </c>
      <c r="I22" s="61">
        <v>3117819.99</v>
      </c>
      <c r="J22" s="5" t="s">
        <v>373</v>
      </c>
    </row>
    <row r="23" spans="1:10" ht="43.5" customHeight="1" x14ac:dyDescent="0.3">
      <c r="A23" s="21">
        <v>19</v>
      </c>
      <c r="B23" s="26" t="s">
        <v>56</v>
      </c>
      <c r="C23" s="23" t="s">
        <v>55</v>
      </c>
      <c r="D23" s="23" t="s">
        <v>5</v>
      </c>
      <c r="E23" s="27">
        <v>120</v>
      </c>
      <c r="F23" s="27">
        <v>3000</v>
      </c>
      <c r="G23" s="24">
        <f t="shared" si="2"/>
        <v>360000</v>
      </c>
      <c r="H23" s="57">
        <f t="shared" si="1"/>
        <v>90</v>
      </c>
      <c r="I23" s="61">
        <v>270000</v>
      </c>
      <c r="J23" s="5" t="s">
        <v>374</v>
      </c>
    </row>
    <row r="24" spans="1:10" ht="42.75" customHeight="1" x14ac:dyDescent="0.3">
      <c r="A24" s="21">
        <v>20</v>
      </c>
      <c r="B24" s="26" t="s">
        <v>17</v>
      </c>
      <c r="C24" s="23" t="s">
        <v>59</v>
      </c>
      <c r="D24" s="23" t="s">
        <v>5</v>
      </c>
      <c r="E24" s="27">
        <v>60</v>
      </c>
      <c r="F24" s="27">
        <v>50000</v>
      </c>
      <c r="G24" s="24">
        <f t="shared" si="2"/>
        <v>3000000</v>
      </c>
      <c r="H24" s="57">
        <f t="shared" si="1"/>
        <v>41.6</v>
      </c>
      <c r="I24" s="61">
        <v>2080000</v>
      </c>
      <c r="J24" s="5" t="s">
        <v>374</v>
      </c>
    </row>
    <row r="25" spans="1:10" ht="35.25" customHeight="1" x14ac:dyDescent="0.3">
      <c r="A25" s="21">
        <v>21</v>
      </c>
      <c r="B25" s="26" t="s">
        <v>44</v>
      </c>
      <c r="C25" s="23" t="s">
        <v>43</v>
      </c>
      <c r="D25" s="23" t="s">
        <v>5</v>
      </c>
      <c r="E25" s="27">
        <v>170</v>
      </c>
      <c r="F25" s="27">
        <v>12000</v>
      </c>
      <c r="G25" s="24">
        <f t="shared" si="2"/>
        <v>2040000</v>
      </c>
      <c r="H25" s="57">
        <f t="shared" si="1"/>
        <v>40.4</v>
      </c>
      <c r="I25" s="61">
        <v>484800</v>
      </c>
      <c r="J25" s="5" t="s">
        <v>374</v>
      </c>
    </row>
    <row r="26" spans="1:10" ht="36.75" customHeight="1" x14ac:dyDescent="0.3">
      <c r="A26" s="43">
        <v>22</v>
      </c>
      <c r="B26" s="55" t="s">
        <v>18</v>
      </c>
      <c r="C26" s="43" t="s">
        <v>34</v>
      </c>
      <c r="D26" s="43" t="s">
        <v>5</v>
      </c>
      <c r="E26" s="65">
        <v>500</v>
      </c>
      <c r="F26" s="65">
        <v>1000</v>
      </c>
      <c r="G26" s="46">
        <f t="shared" si="2"/>
        <v>500000</v>
      </c>
      <c r="H26" s="62">
        <f t="shared" si="1"/>
        <v>519.99999000000003</v>
      </c>
      <c r="I26" s="83">
        <v>519999.99</v>
      </c>
      <c r="J26" s="48" t="s">
        <v>376</v>
      </c>
    </row>
    <row r="27" spans="1:10" ht="38.25" customHeight="1" x14ac:dyDescent="0.3">
      <c r="A27" s="43">
        <v>23</v>
      </c>
      <c r="B27" s="84" t="s">
        <v>46</v>
      </c>
      <c r="C27" s="43" t="s">
        <v>45</v>
      </c>
      <c r="D27" s="43" t="s">
        <v>5</v>
      </c>
      <c r="E27" s="65">
        <v>60</v>
      </c>
      <c r="F27" s="65">
        <v>10000</v>
      </c>
      <c r="G27" s="46">
        <f t="shared" si="2"/>
        <v>600000</v>
      </c>
      <c r="H27" s="62">
        <f t="shared" si="1"/>
        <v>180</v>
      </c>
      <c r="I27" s="83">
        <v>1800000</v>
      </c>
      <c r="J27" s="48" t="s">
        <v>379</v>
      </c>
    </row>
    <row r="28" spans="1:10" ht="41.25" customHeight="1" x14ac:dyDescent="0.3">
      <c r="A28" s="21">
        <v>24</v>
      </c>
      <c r="B28" s="26" t="s">
        <v>26</v>
      </c>
      <c r="C28" s="23" t="s">
        <v>25</v>
      </c>
      <c r="D28" s="23" t="s">
        <v>5</v>
      </c>
      <c r="E28" s="27">
        <v>40</v>
      </c>
      <c r="F28" s="27">
        <v>20000</v>
      </c>
      <c r="G28" s="24">
        <f t="shared" si="2"/>
        <v>800000</v>
      </c>
      <c r="H28" s="57">
        <f t="shared" si="1"/>
        <v>25.71</v>
      </c>
      <c r="I28" s="61">
        <v>514200</v>
      </c>
      <c r="J28" s="5" t="s">
        <v>374</v>
      </c>
    </row>
    <row r="29" spans="1:10" ht="27" x14ac:dyDescent="0.3">
      <c r="A29" s="43">
        <v>25</v>
      </c>
      <c r="B29" s="55" t="s">
        <v>37</v>
      </c>
      <c r="C29" s="43" t="s">
        <v>36</v>
      </c>
      <c r="D29" s="43" t="s">
        <v>5</v>
      </c>
      <c r="E29" s="65">
        <v>230</v>
      </c>
      <c r="F29" s="65">
        <v>9000</v>
      </c>
      <c r="G29" s="46">
        <f t="shared" si="2"/>
        <v>2070000</v>
      </c>
      <c r="H29" s="62">
        <f t="shared" si="1"/>
        <v>297</v>
      </c>
      <c r="I29" s="83">
        <v>2673000</v>
      </c>
      <c r="J29" s="48" t="s">
        <v>376</v>
      </c>
    </row>
    <row r="30" spans="1:10" ht="36" customHeight="1" x14ac:dyDescent="0.3">
      <c r="A30" s="21">
        <v>26</v>
      </c>
      <c r="B30" s="26" t="s">
        <v>62</v>
      </c>
      <c r="C30" s="23" t="s">
        <v>73</v>
      </c>
      <c r="D30" s="23" t="s">
        <v>5</v>
      </c>
      <c r="E30" s="27">
        <v>800</v>
      </c>
      <c r="F30" s="27">
        <v>1200</v>
      </c>
      <c r="G30" s="24">
        <f t="shared" ref="G30:G37" si="3">+E30*F30</f>
        <v>960000</v>
      </c>
      <c r="H30" s="57">
        <f t="shared" si="1"/>
        <v>709</v>
      </c>
      <c r="I30" s="61">
        <v>850800</v>
      </c>
      <c r="J30" s="5" t="s">
        <v>373</v>
      </c>
    </row>
    <row r="31" spans="1:10" ht="33.75" customHeight="1" x14ac:dyDescent="0.3">
      <c r="A31" s="21">
        <v>27</v>
      </c>
      <c r="B31" s="26" t="s">
        <v>19</v>
      </c>
      <c r="C31" s="23" t="s">
        <v>57</v>
      </c>
      <c r="D31" s="23" t="s">
        <v>5</v>
      </c>
      <c r="E31" s="27">
        <v>30</v>
      </c>
      <c r="F31" s="27">
        <v>12000</v>
      </c>
      <c r="G31" s="24">
        <f t="shared" si="3"/>
        <v>360000</v>
      </c>
      <c r="H31" s="57">
        <f t="shared" si="1"/>
        <v>15</v>
      </c>
      <c r="I31" s="61">
        <v>180000</v>
      </c>
      <c r="J31" s="5" t="s">
        <v>374</v>
      </c>
    </row>
    <row r="32" spans="1:10" ht="93.75" customHeight="1" x14ac:dyDescent="0.3">
      <c r="A32" s="21">
        <v>28</v>
      </c>
      <c r="B32" s="26" t="s">
        <v>20</v>
      </c>
      <c r="C32" s="23" t="s">
        <v>100</v>
      </c>
      <c r="D32" s="23" t="s">
        <v>5</v>
      </c>
      <c r="E32" s="27">
        <v>710</v>
      </c>
      <c r="F32" s="27">
        <v>12000</v>
      </c>
      <c r="G32" s="24">
        <f t="shared" si="3"/>
        <v>8520000</v>
      </c>
      <c r="H32" s="57">
        <f t="shared" si="1"/>
        <v>600</v>
      </c>
      <c r="I32" s="61">
        <v>7200000</v>
      </c>
      <c r="J32" s="5" t="s">
        <v>378</v>
      </c>
    </row>
    <row r="33" spans="1:10" ht="57.75" customHeight="1" x14ac:dyDescent="0.3">
      <c r="A33" s="21">
        <v>29</v>
      </c>
      <c r="B33" s="28" t="s">
        <v>101</v>
      </c>
      <c r="C33" s="23" t="s">
        <v>69</v>
      </c>
      <c r="D33" s="23" t="s">
        <v>5</v>
      </c>
      <c r="E33" s="27">
        <v>330</v>
      </c>
      <c r="F33" s="27">
        <v>7000</v>
      </c>
      <c r="G33" s="24">
        <f t="shared" si="3"/>
        <v>2310000</v>
      </c>
      <c r="H33" s="57">
        <f t="shared" si="1"/>
        <v>330</v>
      </c>
      <c r="I33" s="61">
        <v>2310000</v>
      </c>
      <c r="J33" s="5" t="s">
        <v>376</v>
      </c>
    </row>
    <row r="34" spans="1:10" ht="72" customHeight="1" x14ac:dyDescent="0.3">
      <c r="A34" s="21">
        <v>30</v>
      </c>
      <c r="B34" s="28" t="s">
        <v>49</v>
      </c>
      <c r="C34" s="23" t="s">
        <v>60</v>
      </c>
      <c r="D34" s="23" t="s">
        <v>5</v>
      </c>
      <c r="E34" s="27">
        <v>160</v>
      </c>
      <c r="F34" s="27">
        <v>15000</v>
      </c>
      <c r="G34" s="24">
        <f t="shared" si="3"/>
        <v>2400000</v>
      </c>
      <c r="H34" s="57">
        <f t="shared" si="1"/>
        <v>110.48</v>
      </c>
      <c r="I34" s="61">
        <v>1657200</v>
      </c>
      <c r="J34" s="5" t="s">
        <v>374</v>
      </c>
    </row>
    <row r="35" spans="1:10" ht="42" customHeight="1" x14ac:dyDescent="0.3">
      <c r="A35" s="43">
        <v>31</v>
      </c>
      <c r="B35" s="55" t="s">
        <v>21</v>
      </c>
      <c r="C35" s="43" t="s">
        <v>47</v>
      </c>
      <c r="D35" s="43" t="s">
        <v>5</v>
      </c>
      <c r="E35" s="65">
        <v>200</v>
      </c>
      <c r="F35" s="65">
        <v>1000</v>
      </c>
      <c r="G35" s="46">
        <f t="shared" si="3"/>
        <v>200000</v>
      </c>
      <c r="H35" s="62">
        <f t="shared" si="1"/>
        <v>0</v>
      </c>
      <c r="I35" s="62">
        <v>0</v>
      </c>
      <c r="J35" s="48"/>
    </row>
    <row r="36" spans="1:10" ht="44.25" customHeight="1" x14ac:dyDescent="0.3">
      <c r="A36" s="21">
        <v>32</v>
      </c>
      <c r="B36" s="26" t="s">
        <v>22</v>
      </c>
      <c r="C36" s="23" t="s">
        <v>52</v>
      </c>
      <c r="D36" s="23" t="s">
        <v>5</v>
      </c>
      <c r="E36" s="27">
        <v>50</v>
      </c>
      <c r="F36" s="27">
        <v>150000</v>
      </c>
      <c r="G36" s="24">
        <f t="shared" si="3"/>
        <v>7500000</v>
      </c>
      <c r="H36" s="57">
        <f t="shared" si="1"/>
        <v>27.22</v>
      </c>
      <c r="I36" s="61">
        <v>4083000</v>
      </c>
      <c r="J36" s="5" t="s">
        <v>374</v>
      </c>
    </row>
    <row r="37" spans="1:10" ht="36" customHeight="1" x14ac:dyDescent="0.3">
      <c r="A37" s="21">
        <v>33</v>
      </c>
      <c r="B37" s="22" t="s">
        <v>50</v>
      </c>
      <c r="C37" s="23" t="s">
        <v>58</v>
      </c>
      <c r="D37" s="23" t="s">
        <v>5</v>
      </c>
      <c r="E37" s="24">
        <v>530</v>
      </c>
      <c r="F37" s="25">
        <v>20000</v>
      </c>
      <c r="G37" s="24">
        <f t="shared" si="3"/>
        <v>10600000</v>
      </c>
      <c r="H37" s="57">
        <f t="shared" si="1"/>
        <v>90</v>
      </c>
      <c r="I37" s="61">
        <v>1800000</v>
      </c>
      <c r="J37" s="5" t="s">
        <v>374</v>
      </c>
    </row>
    <row r="38" spans="1:10" ht="45.75" customHeight="1" x14ac:dyDescent="0.3">
      <c r="A38" s="21">
        <v>34</v>
      </c>
      <c r="B38" s="22" t="s">
        <v>53</v>
      </c>
      <c r="C38" s="23" t="s">
        <v>54</v>
      </c>
      <c r="D38" s="23" t="s">
        <v>5</v>
      </c>
      <c r="E38" s="24">
        <v>100</v>
      </c>
      <c r="F38" s="25">
        <v>1000</v>
      </c>
      <c r="G38" s="24">
        <f t="shared" ref="G38:G64" si="4">+E38*F38</f>
        <v>100000</v>
      </c>
      <c r="H38" s="57">
        <f t="shared" si="1"/>
        <v>99</v>
      </c>
      <c r="I38" s="61">
        <v>99000</v>
      </c>
      <c r="J38" s="5" t="s">
        <v>374</v>
      </c>
    </row>
    <row r="39" spans="1:10" ht="41.25" customHeight="1" x14ac:dyDescent="0.3">
      <c r="A39" s="21">
        <v>35</v>
      </c>
      <c r="B39" s="22" t="s">
        <v>65</v>
      </c>
      <c r="C39" s="23" t="s">
        <v>121</v>
      </c>
      <c r="D39" s="23" t="s">
        <v>122</v>
      </c>
      <c r="E39" s="24">
        <v>3300</v>
      </c>
      <c r="F39" s="25">
        <v>150</v>
      </c>
      <c r="G39" s="24">
        <f t="shared" si="4"/>
        <v>495000</v>
      </c>
      <c r="H39" s="57">
        <f t="shared" si="1"/>
        <v>2776</v>
      </c>
      <c r="I39" s="61">
        <v>416400</v>
      </c>
      <c r="J39" s="5" t="s">
        <v>373</v>
      </c>
    </row>
    <row r="40" spans="1:10" ht="41.25" customHeight="1" x14ac:dyDescent="0.3">
      <c r="A40" s="21">
        <v>36</v>
      </c>
      <c r="B40" s="22" t="s">
        <v>62</v>
      </c>
      <c r="C40" s="23" t="s">
        <v>66</v>
      </c>
      <c r="D40" s="23" t="s">
        <v>5</v>
      </c>
      <c r="E40" s="24">
        <v>1500</v>
      </c>
      <c r="F40" s="25">
        <v>1000</v>
      </c>
      <c r="G40" s="24">
        <f t="shared" si="4"/>
        <v>1500000</v>
      </c>
      <c r="H40" s="57">
        <f t="shared" si="1"/>
        <v>1130.4000000000001</v>
      </c>
      <c r="I40" s="61">
        <v>1130400</v>
      </c>
      <c r="J40" s="5" t="s">
        <v>378</v>
      </c>
    </row>
    <row r="41" spans="1:10" ht="41.25" customHeight="1" x14ac:dyDescent="0.3">
      <c r="A41" s="21">
        <v>37</v>
      </c>
      <c r="B41" s="22" t="s">
        <v>75</v>
      </c>
      <c r="C41" s="23" t="s">
        <v>74</v>
      </c>
      <c r="D41" s="23" t="s">
        <v>5</v>
      </c>
      <c r="E41" s="24">
        <v>20</v>
      </c>
      <c r="F41" s="25">
        <v>12000</v>
      </c>
      <c r="G41" s="24">
        <f t="shared" si="4"/>
        <v>240000</v>
      </c>
      <c r="H41" s="57">
        <f t="shared" si="1"/>
        <v>5.72</v>
      </c>
      <c r="I41" s="61">
        <v>68640</v>
      </c>
      <c r="J41" s="5" t="s">
        <v>378</v>
      </c>
    </row>
    <row r="42" spans="1:10" ht="41.25" customHeight="1" x14ac:dyDescent="0.3">
      <c r="A42" s="21">
        <v>38</v>
      </c>
      <c r="B42" s="22" t="s">
        <v>76</v>
      </c>
      <c r="C42" s="23" t="s">
        <v>77</v>
      </c>
      <c r="D42" s="23" t="s">
        <v>5</v>
      </c>
      <c r="E42" s="24">
        <v>20</v>
      </c>
      <c r="F42" s="25">
        <v>12000</v>
      </c>
      <c r="G42" s="24">
        <f t="shared" si="4"/>
        <v>240000</v>
      </c>
      <c r="H42" s="57">
        <f t="shared" si="1"/>
        <v>13.5</v>
      </c>
      <c r="I42" s="61">
        <v>162000</v>
      </c>
      <c r="J42" s="5" t="s">
        <v>378</v>
      </c>
    </row>
    <row r="43" spans="1:10" ht="41.25" customHeight="1" x14ac:dyDescent="0.3">
      <c r="A43" s="43">
        <v>39</v>
      </c>
      <c r="B43" s="44" t="s">
        <v>78</v>
      </c>
      <c r="C43" s="43" t="s">
        <v>79</v>
      </c>
      <c r="D43" s="43" t="s">
        <v>375</v>
      </c>
      <c r="E43" s="46">
        <v>130</v>
      </c>
      <c r="F43" s="47">
        <v>15000</v>
      </c>
      <c r="G43" s="46">
        <f t="shared" si="4"/>
        <v>1950000</v>
      </c>
      <c r="H43" s="62">
        <f t="shared" si="1"/>
        <v>152.35</v>
      </c>
      <c r="I43" s="83">
        <v>2285250</v>
      </c>
      <c r="J43" s="48" t="s">
        <v>373</v>
      </c>
    </row>
    <row r="44" spans="1:10" ht="41.25" customHeight="1" x14ac:dyDescent="0.3">
      <c r="A44" s="21">
        <v>40</v>
      </c>
      <c r="B44" s="22" t="s">
        <v>80</v>
      </c>
      <c r="C44" s="23" t="s">
        <v>644</v>
      </c>
      <c r="D44" s="23" t="s">
        <v>375</v>
      </c>
      <c r="E44" s="24">
        <v>80</v>
      </c>
      <c r="F44" s="25">
        <v>10000</v>
      </c>
      <c r="G44" s="24">
        <f t="shared" si="4"/>
        <v>800000</v>
      </c>
      <c r="H44" s="57">
        <f t="shared" si="1"/>
        <v>54</v>
      </c>
      <c r="I44" s="61">
        <v>540000</v>
      </c>
      <c r="J44" s="5" t="s">
        <v>374</v>
      </c>
    </row>
    <row r="45" spans="1:10" ht="41.25" customHeight="1" x14ac:dyDescent="0.3">
      <c r="A45" s="43">
        <v>41</v>
      </c>
      <c r="B45" s="44" t="s">
        <v>72</v>
      </c>
      <c r="C45" s="43" t="s">
        <v>102</v>
      </c>
      <c r="D45" s="43" t="s">
        <v>5</v>
      </c>
      <c r="E45" s="46">
        <v>300</v>
      </c>
      <c r="F45" s="47">
        <v>5000</v>
      </c>
      <c r="G45" s="46">
        <f t="shared" si="4"/>
        <v>1500000</v>
      </c>
      <c r="H45" s="62">
        <f t="shared" si="1"/>
        <v>363.8</v>
      </c>
      <c r="I45" s="83">
        <v>1819000</v>
      </c>
      <c r="J45" s="48" t="s">
        <v>377</v>
      </c>
    </row>
    <row r="46" spans="1:10" ht="126" customHeight="1" x14ac:dyDescent="0.3">
      <c r="A46" s="21">
        <v>42</v>
      </c>
      <c r="B46" s="29" t="s">
        <v>123</v>
      </c>
      <c r="C46" s="30" t="s">
        <v>81</v>
      </c>
      <c r="D46" s="23" t="s">
        <v>5</v>
      </c>
      <c r="E46" s="24">
        <v>15</v>
      </c>
      <c r="F46" s="25">
        <v>360000</v>
      </c>
      <c r="G46" s="24">
        <f t="shared" si="4"/>
        <v>5400000</v>
      </c>
      <c r="H46" s="57">
        <f t="shared" si="1"/>
        <v>15</v>
      </c>
      <c r="I46" s="61">
        <v>5400000</v>
      </c>
      <c r="J46" s="5" t="s">
        <v>373</v>
      </c>
    </row>
    <row r="47" spans="1:10" ht="41.25" customHeight="1" x14ac:dyDescent="0.3">
      <c r="A47" s="21">
        <v>43</v>
      </c>
      <c r="B47" s="22" t="s">
        <v>82</v>
      </c>
      <c r="C47" s="30" t="s">
        <v>83</v>
      </c>
      <c r="D47" s="23" t="s">
        <v>5</v>
      </c>
      <c r="E47" s="24">
        <v>5</v>
      </c>
      <c r="F47" s="25">
        <v>100000</v>
      </c>
      <c r="G47" s="24">
        <f t="shared" si="4"/>
        <v>500000</v>
      </c>
      <c r="H47" s="57">
        <f t="shared" si="1"/>
        <v>3.2</v>
      </c>
      <c r="I47" s="61">
        <v>320000</v>
      </c>
      <c r="J47" s="5" t="s">
        <v>374</v>
      </c>
    </row>
    <row r="48" spans="1:10" ht="41.25" customHeight="1" x14ac:dyDescent="0.3">
      <c r="A48" s="21">
        <v>44</v>
      </c>
      <c r="B48" s="22" t="s">
        <v>84</v>
      </c>
      <c r="C48" s="30" t="s">
        <v>85</v>
      </c>
      <c r="D48" s="23" t="s">
        <v>5</v>
      </c>
      <c r="E48" s="24">
        <v>45</v>
      </c>
      <c r="F48" s="25">
        <v>150000</v>
      </c>
      <c r="G48" s="24">
        <f t="shared" si="4"/>
        <v>6750000</v>
      </c>
      <c r="H48" s="57">
        <f t="shared" si="1"/>
        <v>36.201000000000001</v>
      </c>
      <c r="I48" s="61">
        <v>5430150</v>
      </c>
      <c r="J48" s="5" t="s">
        <v>378</v>
      </c>
    </row>
    <row r="49" spans="1:10" ht="41.25" customHeight="1" x14ac:dyDescent="0.3">
      <c r="A49" s="21">
        <v>45</v>
      </c>
      <c r="B49" s="86" t="s">
        <v>86</v>
      </c>
      <c r="C49" s="87" t="s">
        <v>87</v>
      </c>
      <c r="D49" s="21" t="s">
        <v>5</v>
      </c>
      <c r="E49" s="88">
        <v>180</v>
      </c>
      <c r="F49" s="89">
        <v>6000</v>
      </c>
      <c r="G49" s="88">
        <f t="shared" si="4"/>
        <v>1080000</v>
      </c>
      <c r="H49" s="90">
        <f t="shared" si="1"/>
        <v>77</v>
      </c>
      <c r="I49" s="61">
        <v>462000</v>
      </c>
      <c r="J49" s="91" t="s">
        <v>373</v>
      </c>
    </row>
    <row r="50" spans="1:10" ht="41.25" customHeight="1" x14ac:dyDescent="0.3">
      <c r="A50" s="21">
        <v>46</v>
      </c>
      <c r="B50" s="22" t="s">
        <v>88</v>
      </c>
      <c r="C50" s="30" t="s">
        <v>89</v>
      </c>
      <c r="D50" s="23" t="s">
        <v>5</v>
      </c>
      <c r="E50" s="24">
        <v>80</v>
      </c>
      <c r="F50" s="25">
        <v>40000</v>
      </c>
      <c r="G50" s="24">
        <f t="shared" si="4"/>
        <v>3200000</v>
      </c>
      <c r="H50" s="57">
        <f t="shared" si="1"/>
        <v>59.1</v>
      </c>
      <c r="I50" s="61">
        <v>2364000</v>
      </c>
      <c r="J50" s="5" t="s">
        <v>374</v>
      </c>
    </row>
    <row r="51" spans="1:10" ht="41.25" customHeight="1" x14ac:dyDescent="0.3">
      <c r="A51" s="21">
        <v>47</v>
      </c>
      <c r="B51" s="22" t="s">
        <v>90</v>
      </c>
      <c r="C51" s="30" t="s">
        <v>91</v>
      </c>
      <c r="D51" s="23" t="s">
        <v>5</v>
      </c>
      <c r="E51" s="24">
        <v>190</v>
      </c>
      <c r="F51" s="25">
        <v>12000</v>
      </c>
      <c r="G51" s="24">
        <f t="shared" si="4"/>
        <v>2280000</v>
      </c>
      <c r="H51" s="57">
        <f t="shared" si="1"/>
        <v>160</v>
      </c>
      <c r="I51" s="61">
        <v>1920000</v>
      </c>
      <c r="J51" s="5" t="s">
        <v>379</v>
      </c>
    </row>
    <row r="52" spans="1:10" ht="41.25" customHeight="1" x14ac:dyDescent="0.3">
      <c r="A52" s="21">
        <v>48</v>
      </c>
      <c r="B52" s="22" t="s">
        <v>92</v>
      </c>
      <c r="C52" s="30" t="s">
        <v>93</v>
      </c>
      <c r="D52" s="23" t="s">
        <v>5</v>
      </c>
      <c r="E52" s="24">
        <v>40</v>
      </c>
      <c r="F52" s="25">
        <v>100000</v>
      </c>
      <c r="G52" s="24">
        <f t="shared" si="4"/>
        <v>4000000</v>
      </c>
      <c r="H52" s="57">
        <f t="shared" si="1"/>
        <v>31.012992000000001</v>
      </c>
      <c r="I52" s="61">
        <v>3101299.2</v>
      </c>
      <c r="J52" s="5" t="s">
        <v>378</v>
      </c>
    </row>
    <row r="53" spans="1:10" ht="41.25" customHeight="1" x14ac:dyDescent="0.3">
      <c r="A53" s="21">
        <v>49</v>
      </c>
      <c r="B53" s="22" t="s">
        <v>94</v>
      </c>
      <c r="C53" s="38" t="s">
        <v>95</v>
      </c>
      <c r="D53" s="23" t="s">
        <v>5</v>
      </c>
      <c r="E53" s="24">
        <v>75</v>
      </c>
      <c r="F53" s="25">
        <v>15000</v>
      </c>
      <c r="G53" s="24">
        <f t="shared" si="4"/>
        <v>1125000</v>
      </c>
      <c r="H53" s="57">
        <f t="shared" si="1"/>
        <v>74</v>
      </c>
      <c r="I53" s="61">
        <v>1110000</v>
      </c>
      <c r="J53" s="5" t="s">
        <v>374</v>
      </c>
    </row>
    <row r="54" spans="1:10" ht="41.25" customHeight="1" x14ac:dyDescent="0.3">
      <c r="A54" s="21">
        <v>50</v>
      </c>
      <c r="B54" s="22" t="s">
        <v>96</v>
      </c>
      <c r="C54" s="30" t="s">
        <v>97</v>
      </c>
      <c r="D54" s="23" t="s">
        <v>5</v>
      </c>
      <c r="E54" s="24">
        <v>140</v>
      </c>
      <c r="F54" s="25">
        <v>3000</v>
      </c>
      <c r="G54" s="24">
        <f t="shared" si="4"/>
        <v>420000</v>
      </c>
      <c r="H54" s="57">
        <f t="shared" si="1"/>
        <v>124.7</v>
      </c>
      <c r="I54" s="61">
        <v>374100</v>
      </c>
      <c r="J54" s="5" t="s">
        <v>374</v>
      </c>
    </row>
    <row r="55" spans="1:10" ht="41.25" customHeight="1" x14ac:dyDescent="0.3">
      <c r="A55" s="21">
        <v>51</v>
      </c>
      <c r="B55" s="31" t="s">
        <v>104</v>
      </c>
      <c r="C55" s="14" t="s">
        <v>103</v>
      </c>
      <c r="D55" s="32" t="s">
        <v>122</v>
      </c>
      <c r="E55" s="33">
        <v>1250</v>
      </c>
      <c r="F55" s="34">
        <v>1000</v>
      </c>
      <c r="G55" s="33">
        <f t="shared" si="4"/>
        <v>1250000</v>
      </c>
      <c r="H55" s="57">
        <f t="shared" si="1"/>
        <v>1250</v>
      </c>
      <c r="I55" s="61">
        <v>1250000</v>
      </c>
      <c r="J55" s="6" t="s">
        <v>380</v>
      </c>
    </row>
    <row r="56" spans="1:10" s="7" customFormat="1" ht="54.75" customHeight="1" x14ac:dyDescent="0.3">
      <c r="A56" s="21">
        <v>52</v>
      </c>
      <c r="B56" s="22" t="s">
        <v>106</v>
      </c>
      <c r="C56" s="35" t="s">
        <v>105</v>
      </c>
      <c r="D56" s="23" t="s">
        <v>5</v>
      </c>
      <c r="E56" s="24">
        <v>15</v>
      </c>
      <c r="F56" s="25">
        <v>8000</v>
      </c>
      <c r="G56" s="24">
        <f t="shared" si="4"/>
        <v>120000</v>
      </c>
      <c r="H56" s="57">
        <f t="shared" si="1"/>
        <v>9</v>
      </c>
      <c r="I56" s="61">
        <v>72000</v>
      </c>
      <c r="J56" s="5" t="s">
        <v>374</v>
      </c>
    </row>
    <row r="57" spans="1:10" ht="56.25" customHeight="1" x14ac:dyDescent="0.3">
      <c r="A57" s="21">
        <v>53</v>
      </c>
      <c r="B57" s="36" t="s">
        <v>107</v>
      </c>
      <c r="C57" s="38" t="s">
        <v>108</v>
      </c>
      <c r="D57" s="37" t="s">
        <v>5</v>
      </c>
      <c r="E57" s="39">
        <v>310</v>
      </c>
      <c r="F57" s="40">
        <v>12000</v>
      </c>
      <c r="G57" s="39">
        <f t="shared" si="4"/>
        <v>3720000</v>
      </c>
      <c r="H57" s="57">
        <f t="shared" si="1"/>
        <v>224.73</v>
      </c>
      <c r="I57" s="61">
        <v>2696760</v>
      </c>
      <c r="J57" s="8" t="s">
        <v>378</v>
      </c>
    </row>
    <row r="58" spans="1:10" ht="41.25" customHeight="1" x14ac:dyDescent="0.3">
      <c r="A58" s="43">
        <v>54</v>
      </c>
      <c r="B58" s="44" t="s">
        <v>109</v>
      </c>
      <c r="C58" s="45" t="s">
        <v>645</v>
      </c>
      <c r="D58" s="49" t="s">
        <v>5</v>
      </c>
      <c r="E58" s="46">
        <v>500</v>
      </c>
      <c r="F58" s="47">
        <v>100</v>
      </c>
      <c r="G58" s="46">
        <f t="shared" si="4"/>
        <v>50000</v>
      </c>
      <c r="H58" s="62">
        <f t="shared" si="1"/>
        <v>0</v>
      </c>
      <c r="I58" s="62">
        <v>0</v>
      </c>
      <c r="J58" s="48"/>
    </row>
    <row r="59" spans="1:10" ht="41.25" customHeight="1" x14ac:dyDescent="0.3">
      <c r="A59" s="49">
        <v>55</v>
      </c>
      <c r="B59" s="50" t="s">
        <v>110</v>
      </c>
      <c r="C59" s="51" t="s">
        <v>111</v>
      </c>
      <c r="D59" s="49" t="s">
        <v>5</v>
      </c>
      <c r="E59" s="52">
        <v>1500</v>
      </c>
      <c r="F59" s="53">
        <v>100</v>
      </c>
      <c r="G59" s="52">
        <f t="shared" si="4"/>
        <v>150000</v>
      </c>
      <c r="H59" s="62">
        <f t="shared" si="1"/>
        <v>0</v>
      </c>
      <c r="I59" s="63">
        <v>0</v>
      </c>
      <c r="J59" s="54"/>
    </row>
    <row r="60" spans="1:10" s="7" customFormat="1" ht="58.5" customHeight="1" x14ac:dyDescent="0.3">
      <c r="A60" s="21">
        <v>56</v>
      </c>
      <c r="B60" s="26" t="s">
        <v>112</v>
      </c>
      <c r="C60" s="35" t="s">
        <v>113</v>
      </c>
      <c r="D60" s="23" t="s">
        <v>5</v>
      </c>
      <c r="E60" s="24">
        <v>300</v>
      </c>
      <c r="F60" s="25">
        <v>5000</v>
      </c>
      <c r="G60" s="24">
        <f t="shared" si="4"/>
        <v>1500000</v>
      </c>
      <c r="H60" s="57">
        <f t="shared" si="1"/>
        <v>298.8</v>
      </c>
      <c r="I60" s="61">
        <v>1494000</v>
      </c>
      <c r="J60" s="5" t="s">
        <v>378</v>
      </c>
    </row>
    <row r="61" spans="1:10" s="15" customFormat="1" ht="62.25" customHeight="1" x14ac:dyDescent="0.3">
      <c r="A61" s="41">
        <v>57</v>
      </c>
      <c r="B61" s="42" t="s">
        <v>114</v>
      </c>
      <c r="C61" s="85" t="s">
        <v>119</v>
      </c>
      <c r="D61" s="37" t="s">
        <v>5</v>
      </c>
      <c r="E61" s="39">
        <v>8000</v>
      </c>
      <c r="F61" s="40">
        <v>100</v>
      </c>
      <c r="G61" s="39">
        <f t="shared" si="4"/>
        <v>800000</v>
      </c>
      <c r="H61" s="57">
        <f t="shared" si="1"/>
        <v>7900</v>
      </c>
      <c r="I61" s="61">
        <v>790000</v>
      </c>
      <c r="J61" s="8" t="s">
        <v>381</v>
      </c>
    </row>
    <row r="62" spans="1:10" s="7" customFormat="1" ht="66.75" customHeight="1" x14ac:dyDescent="0.3">
      <c r="A62" s="43">
        <v>58</v>
      </c>
      <c r="B62" s="55" t="s">
        <v>117</v>
      </c>
      <c r="C62" s="56" t="s">
        <v>118</v>
      </c>
      <c r="D62" s="43" t="s">
        <v>5</v>
      </c>
      <c r="E62" s="46">
        <v>2500</v>
      </c>
      <c r="F62" s="47">
        <v>300</v>
      </c>
      <c r="G62" s="46">
        <f t="shared" si="4"/>
        <v>750000</v>
      </c>
      <c r="H62" s="62">
        <f t="shared" si="1"/>
        <v>0</v>
      </c>
      <c r="I62" s="62">
        <v>0</v>
      </c>
      <c r="J62" s="48"/>
    </row>
    <row r="63" spans="1:10" ht="47.25" customHeight="1" x14ac:dyDescent="0.3">
      <c r="A63" s="21">
        <v>59</v>
      </c>
      <c r="B63" s="13" t="s">
        <v>115</v>
      </c>
      <c r="C63" s="38" t="s">
        <v>116</v>
      </c>
      <c r="D63" s="37" t="s">
        <v>5</v>
      </c>
      <c r="E63" s="39">
        <v>2500</v>
      </c>
      <c r="F63" s="40">
        <v>500</v>
      </c>
      <c r="G63" s="39">
        <f t="shared" si="4"/>
        <v>1250000</v>
      </c>
      <c r="H63" s="57">
        <f t="shared" si="1"/>
        <v>1999.9999800000001</v>
      </c>
      <c r="I63" s="61">
        <v>999999.99</v>
      </c>
      <c r="J63" s="5" t="s">
        <v>373</v>
      </c>
    </row>
    <row r="64" spans="1:10" ht="33" customHeight="1" x14ac:dyDescent="0.3">
      <c r="A64" s="43">
        <v>60</v>
      </c>
      <c r="B64" s="44" t="s">
        <v>70</v>
      </c>
      <c r="C64" s="43" t="s">
        <v>71</v>
      </c>
      <c r="D64" s="43" t="s">
        <v>67</v>
      </c>
      <c r="E64" s="46">
        <v>100</v>
      </c>
      <c r="F64" s="47">
        <v>1200</v>
      </c>
      <c r="G64" s="46">
        <f t="shared" si="4"/>
        <v>120000</v>
      </c>
      <c r="H64" s="62">
        <f t="shared" si="1"/>
        <v>0</v>
      </c>
      <c r="I64" s="62">
        <v>0</v>
      </c>
      <c r="J64" s="48"/>
    </row>
    <row r="65" spans="1:18" ht="35.25" customHeight="1" x14ac:dyDescent="0.3">
      <c r="A65" s="9"/>
      <c r="B65" s="10"/>
      <c r="C65" s="11"/>
      <c r="D65" s="11"/>
      <c r="E65" s="11"/>
      <c r="F65" s="11"/>
      <c r="G65" s="82">
        <f>SUM(G5:G64)</f>
        <v>139049000</v>
      </c>
      <c r="H65" s="58"/>
      <c r="I65" s="64">
        <f>SUM(I5:I64)</f>
        <v>98414393.969999999</v>
      </c>
      <c r="J65" s="9"/>
      <c r="K65" s="9"/>
      <c r="L65" s="9"/>
      <c r="M65" s="9"/>
      <c r="N65" s="9"/>
      <c r="O65" s="9"/>
      <c r="P65" s="9"/>
      <c r="Q65" s="9"/>
      <c r="R65" s="9"/>
    </row>
    <row r="66" spans="1:18" ht="12" customHeight="1" x14ac:dyDescent="0.3">
      <c r="A66" s="9"/>
      <c r="B66" s="10"/>
      <c r="C66" s="11"/>
      <c r="D66" s="11"/>
      <c r="E66" s="11"/>
      <c r="F66" s="11"/>
      <c r="G66" s="11"/>
      <c r="H66" s="58"/>
      <c r="I66" s="58"/>
      <c r="J66" s="9"/>
      <c r="K66" s="9"/>
      <c r="L66" s="9"/>
      <c r="M66" s="9"/>
      <c r="N66" s="9"/>
      <c r="O66" s="9"/>
      <c r="P66" s="9"/>
      <c r="Q66" s="9"/>
      <c r="R66" s="9"/>
    </row>
    <row r="67" spans="1:18" ht="18" customHeight="1" x14ac:dyDescent="0.3">
      <c r="A67" s="9"/>
      <c r="B67" s="92"/>
      <c r="C67" s="93" t="s">
        <v>646</v>
      </c>
      <c r="D67" s="11"/>
      <c r="E67" s="11"/>
      <c r="F67" s="11"/>
      <c r="G67" s="11"/>
      <c r="H67" s="58"/>
      <c r="I67" s="58"/>
      <c r="J67" s="9"/>
      <c r="K67" s="9"/>
      <c r="L67" s="9"/>
      <c r="M67" s="9"/>
      <c r="N67" s="9"/>
      <c r="O67" s="9"/>
      <c r="P67" s="9"/>
      <c r="Q67" s="9"/>
      <c r="R67" s="9"/>
    </row>
    <row r="68" spans="1:18" ht="12" customHeight="1" x14ac:dyDescent="0.3">
      <c r="A68" s="9"/>
      <c r="B68" s="10"/>
      <c r="C68" s="11"/>
      <c r="D68" s="11"/>
      <c r="E68" s="11"/>
      <c r="F68" s="11"/>
      <c r="G68" s="11"/>
      <c r="H68" s="58"/>
      <c r="I68" s="58"/>
      <c r="K68" s="9"/>
      <c r="L68" s="9"/>
      <c r="M68" s="9"/>
      <c r="N68" s="9"/>
      <c r="O68" s="9"/>
      <c r="P68" s="9"/>
      <c r="Q68" s="9"/>
      <c r="R68" s="9"/>
    </row>
    <row r="69" spans="1:18" ht="12" customHeight="1" x14ac:dyDescent="0.3">
      <c r="A69" s="9"/>
      <c r="B69" s="10"/>
      <c r="C69" s="11"/>
      <c r="D69" s="11"/>
      <c r="E69" s="11"/>
      <c r="F69" s="11"/>
      <c r="G69" s="11"/>
      <c r="H69" s="58"/>
      <c r="I69" s="58"/>
      <c r="K69" s="9"/>
      <c r="L69" s="9"/>
      <c r="M69" s="9"/>
      <c r="N69" s="9"/>
      <c r="O69" s="9"/>
      <c r="P69" s="9"/>
      <c r="Q69" s="9"/>
      <c r="R69" s="9"/>
    </row>
    <row r="70" spans="1:18" ht="12" customHeight="1" x14ac:dyDescent="0.3">
      <c r="A70" s="9"/>
      <c r="B70" s="10"/>
      <c r="C70" s="11"/>
      <c r="D70" s="11"/>
      <c r="E70" s="11"/>
      <c r="F70" s="11"/>
      <c r="G70" s="11"/>
      <c r="H70" s="58"/>
      <c r="I70" s="58"/>
    </row>
    <row r="71" spans="1:18" ht="12" customHeight="1" x14ac:dyDescent="0.3">
      <c r="A71" s="12"/>
      <c r="B71" s="13"/>
      <c r="C71" s="14"/>
      <c r="D71" s="14"/>
      <c r="E71" s="14"/>
      <c r="F71" s="14"/>
      <c r="G71" s="14"/>
      <c r="H71" s="58"/>
      <c r="I71" s="58"/>
    </row>
    <row r="72" spans="1:18" ht="12" customHeight="1" x14ac:dyDescent="0.3">
      <c r="A72" s="12"/>
      <c r="B72" s="13"/>
      <c r="C72" s="14"/>
      <c r="D72" s="14"/>
      <c r="E72" s="14"/>
      <c r="F72" s="14"/>
      <c r="G72" s="14"/>
      <c r="H72" s="59"/>
      <c r="I72" s="59"/>
    </row>
    <row r="73" spans="1:18" ht="12" customHeight="1" x14ac:dyDescent="0.3">
      <c r="A73" s="12"/>
      <c r="B73" s="13"/>
      <c r="C73" s="14"/>
      <c r="D73" s="14"/>
      <c r="E73" s="14"/>
      <c r="F73" s="14"/>
      <c r="G73" s="14"/>
      <c r="H73" s="59"/>
      <c r="I73" s="59"/>
    </row>
    <row r="74" spans="1:18" ht="12" customHeight="1" x14ac:dyDescent="0.3">
      <c r="A74" s="12"/>
      <c r="B74" s="13"/>
      <c r="C74" s="14"/>
      <c r="D74" s="14"/>
      <c r="E74" s="14"/>
      <c r="F74" s="14"/>
      <c r="G74" s="14"/>
      <c r="H74" s="59"/>
      <c r="I74" s="59"/>
    </row>
    <row r="75" spans="1:18" ht="12" customHeight="1" x14ac:dyDescent="0.3">
      <c r="A75" s="12"/>
      <c r="B75" s="13"/>
      <c r="C75" s="14"/>
      <c r="D75" s="14"/>
      <c r="E75" s="14"/>
      <c r="F75" s="14"/>
      <c r="G75" s="14"/>
      <c r="H75" s="59"/>
      <c r="I75" s="59"/>
    </row>
    <row r="76" spans="1:18" ht="12" customHeight="1" x14ac:dyDescent="0.3">
      <c r="A76" s="12"/>
      <c r="B76" s="13"/>
      <c r="C76" s="14"/>
      <c r="D76" s="14"/>
      <c r="E76" s="14"/>
      <c r="F76" s="14"/>
      <c r="G76" s="14"/>
      <c r="H76" s="59"/>
      <c r="I76" s="59"/>
    </row>
    <row r="77" spans="1:18" ht="12" customHeight="1" x14ac:dyDescent="0.3">
      <c r="A77" s="12"/>
      <c r="B77" s="13"/>
      <c r="C77" s="14"/>
      <c r="D77" s="14"/>
      <c r="E77" s="14"/>
      <c r="F77" s="14"/>
      <c r="G77" s="14"/>
      <c r="H77" s="59"/>
      <c r="I77" s="59"/>
    </row>
    <row r="78" spans="1:18" ht="12" customHeight="1" x14ac:dyDescent="0.3">
      <c r="A78" s="12"/>
      <c r="B78" s="13"/>
      <c r="C78" s="14"/>
      <c r="D78" s="14"/>
      <c r="E78" s="14"/>
      <c r="F78" s="14"/>
      <c r="G78" s="14"/>
      <c r="H78" s="59"/>
      <c r="I78" s="59"/>
    </row>
    <row r="79" spans="1:18" ht="12" customHeight="1" x14ac:dyDescent="0.3">
      <c r="A79" s="12"/>
      <c r="B79" s="13"/>
      <c r="C79" s="14"/>
      <c r="D79" s="14"/>
      <c r="E79" s="14"/>
      <c r="F79" s="14"/>
      <c r="G79" s="14"/>
      <c r="H79" s="59"/>
      <c r="I79" s="59"/>
    </row>
    <row r="80" spans="1:18" ht="12" customHeight="1" x14ac:dyDescent="0.3">
      <c r="A80" s="12"/>
      <c r="B80" s="13"/>
      <c r="C80" s="14"/>
      <c r="D80" s="14"/>
      <c r="E80" s="14"/>
      <c r="F80" s="14"/>
      <c r="G80" s="14"/>
      <c r="H80" s="59"/>
      <c r="I80" s="59"/>
    </row>
    <row r="81" spans="1:9" ht="12" customHeight="1" x14ac:dyDescent="0.3">
      <c r="A81" s="12"/>
      <c r="B81" s="13"/>
      <c r="C81" s="14"/>
      <c r="D81" s="14"/>
      <c r="E81" s="14"/>
      <c r="F81" s="14"/>
      <c r="G81" s="14"/>
      <c r="H81" s="59"/>
      <c r="I81" s="59"/>
    </row>
    <row r="82" spans="1:9" ht="12" customHeight="1" x14ac:dyDescent="0.3">
      <c r="A82" s="12"/>
      <c r="B82" s="13"/>
      <c r="C82" s="14"/>
      <c r="D82" s="14"/>
      <c r="E82" s="14"/>
      <c r="F82" s="14"/>
      <c r="G82" s="14"/>
      <c r="H82" s="59"/>
      <c r="I82" s="59"/>
    </row>
    <row r="83" spans="1:9" ht="12" customHeight="1" x14ac:dyDescent="0.3">
      <c r="A83" s="12"/>
      <c r="B83" s="13"/>
      <c r="C83" s="14"/>
      <c r="D83" s="14"/>
      <c r="E83" s="14"/>
      <c r="F83" s="14"/>
      <c r="G83" s="14"/>
      <c r="H83" s="59"/>
      <c r="I83" s="59"/>
    </row>
    <row r="84" spans="1:9" ht="12" customHeight="1" x14ac:dyDescent="0.3">
      <c r="A84" s="12"/>
      <c r="B84" s="13"/>
      <c r="C84" s="14"/>
      <c r="D84" s="14"/>
      <c r="E84" s="14"/>
      <c r="F84" s="14"/>
      <c r="G84" s="14"/>
      <c r="H84" s="59"/>
      <c r="I84" s="59"/>
    </row>
    <row r="85" spans="1:9" ht="12" customHeight="1" x14ac:dyDescent="0.3">
      <c r="A85" s="12"/>
      <c r="B85" s="13"/>
      <c r="C85" s="14"/>
      <c r="D85" s="14"/>
      <c r="E85" s="14"/>
      <c r="F85" s="14"/>
      <c r="G85" s="14"/>
      <c r="H85" s="59"/>
      <c r="I85" s="59"/>
    </row>
    <row r="86" spans="1:9" ht="12" customHeight="1" x14ac:dyDescent="0.3">
      <c r="A86" s="12"/>
      <c r="B86" s="13"/>
      <c r="C86" s="14"/>
      <c r="D86" s="14"/>
      <c r="E86" s="14"/>
      <c r="F86" s="14"/>
      <c r="G86" s="14"/>
      <c r="H86" s="59"/>
      <c r="I86" s="59"/>
    </row>
    <row r="87" spans="1:9" ht="12" customHeight="1" x14ac:dyDescent="0.3">
      <c r="A87" s="12"/>
      <c r="B87" s="13"/>
      <c r="C87" s="14"/>
      <c r="D87" s="14"/>
      <c r="E87" s="14"/>
      <c r="F87" s="14"/>
      <c r="G87" s="14"/>
      <c r="H87" s="59"/>
      <c r="I87" s="59"/>
    </row>
    <row r="88" spans="1:9" ht="12" customHeight="1" x14ac:dyDescent="0.3">
      <c r="A88" s="12"/>
      <c r="B88" s="13"/>
      <c r="C88" s="14"/>
      <c r="D88" s="14"/>
      <c r="E88" s="14"/>
      <c r="F88" s="14"/>
      <c r="G88" s="14"/>
      <c r="H88" s="59"/>
      <c r="I88" s="59"/>
    </row>
    <row r="89" spans="1:9" ht="12" customHeight="1" x14ac:dyDescent="0.3">
      <c r="A89" s="12"/>
      <c r="B89" s="13"/>
      <c r="C89" s="14"/>
      <c r="D89" s="14"/>
      <c r="E89" s="14"/>
      <c r="F89" s="14"/>
      <c r="G89" s="14"/>
      <c r="H89" s="59"/>
      <c r="I89" s="59"/>
    </row>
    <row r="90" spans="1:9" ht="12" customHeight="1" x14ac:dyDescent="0.3">
      <c r="A90" s="12"/>
      <c r="B90" s="13"/>
      <c r="C90" s="14"/>
      <c r="D90" s="14"/>
      <c r="E90" s="14"/>
      <c r="F90" s="14"/>
      <c r="G90" s="14"/>
      <c r="H90" s="59"/>
      <c r="I90" s="59"/>
    </row>
    <row r="91" spans="1:9" ht="12" customHeight="1" x14ac:dyDescent="0.3">
      <c r="A91" s="12"/>
      <c r="B91" s="13"/>
      <c r="C91" s="14"/>
      <c r="D91" s="14"/>
      <c r="E91" s="14"/>
      <c r="F91" s="14"/>
      <c r="G91" s="14"/>
      <c r="H91" s="59"/>
      <c r="I91" s="59"/>
    </row>
    <row r="92" spans="1:9" ht="12" customHeight="1" x14ac:dyDescent="0.3">
      <c r="A92" s="12"/>
      <c r="B92" s="13"/>
      <c r="C92" s="14"/>
      <c r="D92" s="14"/>
      <c r="E92" s="14"/>
      <c r="F92" s="14"/>
      <c r="G92" s="14"/>
      <c r="H92" s="59"/>
      <c r="I92" s="59"/>
    </row>
    <row r="93" spans="1:9" ht="12" customHeight="1" x14ac:dyDescent="0.3">
      <c r="A93" s="12"/>
      <c r="B93" s="13"/>
      <c r="C93" s="14"/>
      <c r="D93" s="14"/>
      <c r="E93" s="14"/>
      <c r="F93" s="14"/>
      <c r="G93" s="14"/>
      <c r="H93" s="59"/>
      <c r="I93" s="59"/>
    </row>
    <row r="94" spans="1:9" ht="12" customHeight="1" x14ac:dyDescent="0.3">
      <c r="A94" s="12"/>
      <c r="B94" s="13"/>
      <c r="C94" s="14"/>
      <c r="D94" s="14"/>
      <c r="E94" s="14"/>
      <c r="F94" s="14"/>
      <c r="G94" s="14"/>
      <c r="H94" s="59"/>
      <c r="I94" s="59"/>
    </row>
    <row r="95" spans="1:9" ht="12" customHeight="1" x14ac:dyDescent="0.3">
      <c r="A95" s="12"/>
      <c r="B95" s="13"/>
      <c r="C95" s="14"/>
      <c r="D95" s="14"/>
      <c r="E95" s="14"/>
      <c r="F95" s="14"/>
      <c r="G95" s="14"/>
      <c r="H95" s="59"/>
      <c r="I95" s="59"/>
    </row>
    <row r="96" spans="1:9" ht="12" customHeight="1" x14ac:dyDescent="0.3">
      <c r="A96" s="12"/>
      <c r="B96" s="13"/>
      <c r="C96" s="14"/>
      <c r="D96" s="14"/>
      <c r="E96" s="14"/>
      <c r="F96" s="14"/>
      <c r="G96" s="14"/>
      <c r="H96" s="59"/>
      <c r="I96" s="59"/>
    </row>
    <row r="97" spans="1:9" ht="12" customHeight="1" x14ac:dyDescent="0.3">
      <c r="A97" s="12"/>
      <c r="B97" s="13"/>
      <c r="C97" s="14"/>
      <c r="D97" s="14"/>
      <c r="E97" s="14"/>
      <c r="F97" s="14"/>
      <c r="G97" s="14"/>
      <c r="H97" s="59"/>
      <c r="I97" s="59"/>
    </row>
    <row r="98" spans="1:9" ht="12" customHeight="1" x14ac:dyDescent="0.3">
      <c r="A98" s="12"/>
      <c r="B98" s="13"/>
      <c r="C98" s="14"/>
      <c r="D98" s="14"/>
      <c r="E98" s="14"/>
      <c r="F98" s="14"/>
      <c r="G98" s="14"/>
      <c r="H98" s="59"/>
      <c r="I98" s="59"/>
    </row>
    <row r="99" spans="1:9" ht="12" customHeight="1" x14ac:dyDescent="0.3">
      <c r="A99" s="12"/>
      <c r="B99" s="13"/>
      <c r="C99" s="14"/>
      <c r="D99" s="14"/>
      <c r="E99" s="14"/>
      <c r="F99" s="14"/>
      <c r="G99" s="14"/>
      <c r="H99" s="59"/>
      <c r="I99" s="59"/>
    </row>
    <row r="100" spans="1:9" ht="12" customHeight="1" x14ac:dyDescent="0.3">
      <c r="A100" s="12"/>
      <c r="B100" s="13"/>
      <c r="C100" s="14"/>
      <c r="D100" s="14"/>
      <c r="E100" s="14"/>
      <c r="F100" s="14"/>
      <c r="G100" s="14"/>
      <c r="H100" s="59"/>
      <c r="I100" s="59"/>
    </row>
    <row r="101" spans="1:9" ht="12" customHeight="1" x14ac:dyDescent="0.3">
      <c r="A101" s="12"/>
      <c r="B101" s="13"/>
      <c r="C101" s="14"/>
      <c r="D101" s="14"/>
      <c r="E101" s="14"/>
      <c r="F101" s="14"/>
      <c r="G101" s="14"/>
      <c r="H101" s="59"/>
      <c r="I101" s="59"/>
    </row>
    <row r="102" spans="1:9" ht="12" customHeight="1" x14ac:dyDescent="0.3">
      <c r="A102" s="12"/>
      <c r="B102" s="13"/>
      <c r="C102" s="14"/>
      <c r="D102" s="14"/>
      <c r="E102" s="14"/>
      <c r="F102" s="14"/>
      <c r="G102" s="14"/>
      <c r="H102" s="59"/>
      <c r="I102" s="59"/>
    </row>
    <row r="103" spans="1:9" ht="12" customHeight="1" x14ac:dyDescent="0.3">
      <c r="A103" s="12"/>
      <c r="B103" s="13"/>
      <c r="C103" s="14"/>
      <c r="D103" s="14"/>
      <c r="E103" s="14"/>
      <c r="F103" s="14"/>
      <c r="G103" s="14"/>
      <c r="H103" s="59"/>
      <c r="I103" s="59"/>
    </row>
    <row r="104" spans="1:9" ht="12" customHeight="1" x14ac:dyDescent="0.3">
      <c r="A104" s="12"/>
      <c r="B104" s="13"/>
      <c r="C104" s="14"/>
      <c r="D104" s="14"/>
      <c r="E104" s="14"/>
      <c r="F104" s="14"/>
      <c r="G104" s="14"/>
      <c r="H104" s="59"/>
      <c r="I104" s="59"/>
    </row>
    <row r="105" spans="1:9" ht="12" customHeight="1" x14ac:dyDescent="0.3">
      <c r="A105" s="12"/>
      <c r="B105" s="13"/>
      <c r="C105" s="14"/>
      <c r="D105" s="14"/>
      <c r="E105" s="14"/>
      <c r="F105" s="14"/>
      <c r="G105" s="14"/>
      <c r="H105" s="59"/>
      <c r="I105" s="59"/>
    </row>
    <row r="106" spans="1:9" ht="12" customHeight="1" x14ac:dyDescent="0.3">
      <c r="A106" s="12"/>
      <c r="B106" s="13"/>
      <c r="C106" s="14"/>
      <c r="D106" s="14"/>
      <c r="E106" s="14"/>
      <c r="F106" s="14"/>
      <c r="G106" s="14"/>
      <c r="H106" s="59"/>
      <c r="I106" s="59"/>
    </row>
    <row r="107" spans="1:9" ht="12" customHeight="1" x14ac:dyDescent="0.3">
      <c r="A107" s="12"/>
      <c r="B107" s="13"/>
      <c r="C107" s="14"/>
      <c r="D107" s="14"/>
      <c r="E107" s="14"/>
      <c r="F107" s="14"/>
      <c r="G107" s="14"/>
      <c r="H107" s="59"/>
      <c r="I107" s="59"/>
    </row>
    <row r="108" spans="1:9" ht="12" customHeight="1" x14ac:dyDescent="0.3">
      <c r="A108" s="12"/>
      <c r="B108" s="13"/>
      <c r="C108" s="14"/>
      <c r="D108" s="14"/>
      <c r="E108" s="14"/>
      <c r="F108" s="14"/>
      <c r="G108" s="14"/>
      <c r="H108" s="59"/>
      <c r="I108" s="59"/>
    </row>
    <row r="109" spans="1:9" ht="12" customHeight="1" x14ac:dyDescent="0.3">
      <c r="A109" s="12"/>
      <c r="B109" s="13"/>
      <c r="C109" s="14"/>
      <c r="D109" s="14"/>
      <c r="E109" s="14"/>
      <c r="F109" s="14"/>
      <c r="G109" s="14"/>
      <c r="H109" s="59"/>
      <c r="I109" s="59"/>
    </row>
    <row r="110" spans="1:9" ht="12" customHeight="1" x14ac:dyDescent="0.3">
      <c r="H110" s="59"/>
      <c r="I110" s="59"/>
    </row>
    <row r="111" spans="1:9" ht="12" customHeight="1" x14ac:dyDescent="0.3"/>
    <row r="112" spans="1:9" ht="12" customHeight="1" x14ac:dyDescent="0.3"/>
    <row r="113" ht="12" customHeight="1" x14ac:dyDescent="0.3"/>
    <row r="114" ht="12" customHeight="1" x14ac:dyDescent="0.3"/>
    <row r="115" ht="12" customHeight="1" x14ac:dyDescent="0.3"/>
    <row r="116" ht="12" customHeight="1" x14ac:dyDescent="0.3"/>
    <row r="117" ht="12" customHeight="1" x14ac:dyDescent="0.3"/>
    <row r="118" ht="12" customHeight="1" x14ac:dyDescent="0.3"/>
  </sheetData>
  <mergeCells count="3">
    <mergeCell ref="H3:J3"/>
    <mergeCell ref="A2:J2"/>
    <mergeCell ref="A3:G3"/>
  </mergeCells>
  <pageMargins left="0.25" right="0.2" top="0.22" bottom="0.2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H18" sqref="H1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Gnayin arajark-</vt:lpstr>
      <vt:lpstr>Gnayin arajark</vt:lpstr>
      <vt:lpstr>դեղ-ռուսերեն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103-Op1</cp:lastModifiedBy>
  <cp:lastPrinted>2026-01-05T10:17:21Z</cp:lastPrinted>
  <dcterms:created xsi:type="dcterms:W3CDTF">2023-10-23T08:36:01Z</dcterms:created>
  <dcterms:modified xsi:type="dcterms:W3CDTF">2026-01-15T11:36:43Z</dcterms:modified>
</cp:coreProperties>
</file>